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ddy\Desktop\типовое меню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92" i="1" l="1"/>
  <c r="I192" i="1"/>
  <c r="H192" i="1"/>
  <c r="G192" i="1"/>
  <c r="F192" i="1"/>
  <c r="J133" i="1"/>
  <c r="I133" i="1"/>
  <c r="H133" i="1"/>
  <c r="G133" i="1"/>
  <c r="F133" i="1"/>
  <c r="F113" i="1"/>
  <c r="F104" i="1"/>
  <c r="F92" i="1"/>
  <c r="G82" i="1"/>
  <c r="F82" i="1"/>
  <c r="J72" i="1"/>
  <c r="I72" i="1"/>
  <c r="H72" i="1"/>
  <c r="G72" i="1"/>
  <c r="F72" i="1"/>
  <c r="F62" i="1"/>
  <c r="F52" i="1"/>
  <c r="F43" i="1"/>
  <c r="J13" i="1"/>
  <c r="I13" i="1"/>
  <c r="H13" i="1"/>
  <c r="G13" i="1"/>
  <c r="F13" i="1"/>
  <c r="J92" i="1"/>
  <c r="I92" i="1"/>
  <c r="H92" i="1"/>
  <c r="G92" i="1"/>
  <c r="F83" i="1" l="1"/>
  <c r="F33" i="1"/>
  <c r="L24" i="1" l="1"/>
  <c r="L44" i="1"/>
  <c r="B202" i="1" l="1"/>
  <c r="A202" i="1"/>
  <c r="J202" i="1"/>
  <c r="J203" i="1" s="1"/>
  <c r="I202" i="1"/>
  <c r="H202" i="1"/>
  <c r="G202" i="1"/>
  <c r="F202" i="1"/>
  <c r="B192" i="1"/>
  <c r="A192" i="1"/>
  <c r="L201" i="1"/>
  <c r="B182" i="1"/>
  <c r="A182" i="1"/>
  <c r="J182" i="1"/>
  <c r="I182" i="1"/>
  <c r="H182" i="1"/>
  <c r="G182" i="1"/>
  <c r="F182" i="1"/>
  <c r="B172" i="1"/>
  <c r="A172" i="1"/>
  <c r="L182" i="1"/>
  <c r="J172" i="1"/>
  <c r="J183" i="1" s="1"/>
  <c r="I172" i="1"/>
  <c r="H172" i="1"/>
  <c r="H183" i="1" s="1"/>
  <c r="G172" i="1"/>
  <c r="F172" i="1"/>
  <c r="B163" i="1"/>
  <c r="A163" i="1"/>
  <c r="J162" i="1"/>
  <c r="I162" i="1"/>
  <c r="H162" i="1"/>
  <c r="G162" i="1"/>
  <c r="F162" i="1"/>
  <c r="B153" i="1"/>
  <c r="A153" i="1"/>
  <c r="L162" i="1"/>
  <c r="J152" i="1"/>
  <c r="I152" i="1"/>
  <c r="I163" i="1" s="1"/>
  <c r="H152" i="1"/>
  <c r="H163" i="1" s="1"/>
  <c r="G152" i="1"/>
  <c r="F152" i="1"/>
  <c r="F163" i="1" s="1"/>
  <c r="B144" i="1"/>
  <c r="A144" i="1"/>
  <c r="J143" i="1"/>
  <c r="I143" i="1"/>
  <c r="H143" i="1"/>
  <c r="G143" i="1"/>
  <c r="F143" i="1"/>
  <c r="F144" i="1" s="1"/>
  <c r="B134" i="1"/>
  <c r="A134" i="1"/>
  <c r="L143" i="1"/>
  <c r="J144" i="1"/>
  <c r="I144" i="1"/>
  <c r="H144" i="1"/>
  <c r="B124" i="1"/>
  <c r="A124" i="1"/>
  <c r="J123" i="1"/>
  <c r="I123" i="1"/>
  <c r="H123" i="1"/>
  <c r="G123" i="1"/>
  <c r="F123" i="1"/>
  <c r="B114" i="1"/>
  <c r="A114" i="1"/>
  <c r="L124" i="1"/>
  <c r="J113" i="1"/>
  <c r="I113" i="1"/>
  <c r="H113" i="1"/>
  <c r="G113" i="1"/>
  <c r="B105" i="1"/>
  <c r="A105" i="1"/>
  <c r="J104" i="1"/>
  <c r="J105" i="1" s="1"/>
  <c r="I104" i="1"/>
  <c r="H104" i="1"/>
  <c r="G104" i="1"/>
  <c r="G105" i="1" s="1"/>
  <c r="F105" i="1"/>
  <c r="B93" i="1"/>
  <c r="A93" i="1"/>
  <c r="L105" i="1"/>
  <c r="B83" i="1"/>
  <c r="A83" i="1"/>
  <c r="J82" i="1"/>
  <c r="J83" i="1" s="1"/>
  <c r="I82" i="1"/>
  <c r="H82" i="1"/>
  <c r="B73" i="1"/>
  <c r="A73" i="1"/>
  <c r="L83" i="1"/>
  <c r="B63" i="1"/>
  <c r="A63" i="1"/>
  <c r="J62" i="1"/>
  <c r="I62" i="1"/>
  <c r="H62" i="1"/>
  <c r="G62" i="1"/>
  <c r="B53" i="1"/>
  <c r="A53" i="1"/>
  <c r="L63" i="1"/>
  <c r="J52" i="1"/>
  <c r="I52" i="1"/>
  <c r="H52" i="1"/>
  <c r="G52" i="1"/>
  <c r="B44" i="1"/>
  <c r="A44" i="1"/>
  <c r="J43" i="1"/>
  <c r="I43" i="1"/>
  <c r="H43" i="1"/>
  <c r="G43" i="1"/>
  <c r="F44" i="1"/>
  <c r="B34" i="1"/>
  <c r="A34" i="1"/>
  <c r="J33" i="1"/>
  <c r="I33" i="1"/>
  <c r="H33" i="1"/>
  <c r="G33" i="1"/>
  <c r="B24" i="1"/>
  <c r="A24" i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  <c r="G163" i="1" l="1"/>
  <c r="J163" i="1"/>
  <c r="I124" i="1"/>
  <c r="G124" i="1"/>
  <c r="J124" i="1"/>
  <c r="H124" i="1"/>
  <c r="G63" i="1"/>
  <c r="I63" i="1"/>
  <c r="H63" i="1"/>
  <c r="H203" i="1"/>
  <c r="G203" i="1"/>
  <c r="F203" i="1"/>
  <c r="I183" i="1"/>
  <c r="G183" i="1"/>
  <c r="G144" i="1"/>
  <c r="F124" i="1"/>
  <c r="H105" i="1"/>
  <c r="I105" i="1"/>
  <c r="I83" i="1"/>
  <c r="H83" i="1"/>
  <c r="G83" i="1"/>
  <c r="F63" i="1"/>
  <c r="H44" i="1"/>
  <c r="J44" i="1"/>
  <c r="G44" i="1"/>
  <c r="J63" i="1"/>
  <c r="I44" i="1"/>
  <c r="I203" i="1"/>
  <c r="F183" i="1"/>
  <c r="L202" i="1"/>
  <c r="F204" i="1" l="1"/>
  <c r="H204" i="1"/>
  <c r="G204" i="1"/>
  <c r="I204" i="1"/>
  <c r="J204" i="1"/>
</calcChain>
</file>

<file path=xl/sharedStrings.xml><?xml version="1.0" encoding="utf-8"?>
<sst xmlns="http://schemas.openxmlformats.org/spreadsheetml/2006/main" count="458" uniqueCount="152">
  <si>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</si>
  <si>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</si>
  <si>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</si>
  <si>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</si>
  <si>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</si>
  <si>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</si>
  <si>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</si>
  <si>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</si>
  <si>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</si>
  <si>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</si>
  <si>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</si>
  <si>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</si>
  <si>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</si>
  <si>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</si>
  <si>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</si>
  <si>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</si>
  <si>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</si>
  <si>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</si>
  <si>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</si>
  <si>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</si>
  <si>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</si>
  <si>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</si>
  <si>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</si>
  <si>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</si>
  <si>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</si>
  <si>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</si>
  <si>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</si>
  <si>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</si>
  <si>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</si>
  <si>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</si>
  <si>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</si>
  <si>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</si>
  <si>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</si>
  <si>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</si>
  <si>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</si>
  <si>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</si>
  <si>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Бутерброд с сыром с маслом слив.(хлеб пшен)</t>
  </si>
  <si>
    <t>Макаронные изделия отварные</t>
  </si>
  <si>
    <t>Пюре картофельное</t>
  </si>
  <si>
    <t>Каша гречневая рассыпчатая</t>
  </si>
  <si>
    <t>Шницель из говядины с маслом сливочным</t>
  </si>
  <si>
    <t>Голубцы ленивые с соусом</t>
  </si>
  <si>
    <t>Омлет натуральный с маслом сливочным</t>
  </si>
  <si>
    <t>Суп из овощей с зеленью</t>
  </si>
  <si>
    <t>Плов с говядиной</t>
  </si>
  <si>
    <t>Чай с сахаром</t>
  </si>
  <si>
    <t>Плов с филе цыплят</t>
  </si>
  <si>
    <t>Директор</t>
  </si>
  <si>
    <t>Стуков В.А.</t>
  </si>
  <si>
    <t>МБОУ СОШ № 188</t>
  </si>
  <si>
    <t>273,сб.1994г</t>
  </si>
  <si>
    <t>15, сб.2012 ч.2</t>
  </si>
  <si>
    <t>54,сб.НПЛК</t>
  </si>
  <si>
    <t>257,сб.1994г</t>
  </si>
  <si>
    <t>643,сб.1994г</t>
  </si>
  <si>
    <t>ПР</t>
  </si>
  <si>
    <t>68,сб.НПЛК</t>
  </si>
  <si>
    <t>472,сб.1994г</t>
  </si>
  <si>
    <t>136,сб.1994г</t>
  </si>
  <si>
    <t>463,сб.1994г</t>
  </si>
  <si>
    <t>69,сб.НПЛК</t>
  </si>
  <si>
    <t>628,сб.1994г</t>
  </si>
  <si>
    <t>Каша молочная с маслом сливочным</t>
  </si>
  <si>
    <t>хол.блюдо</t>
  </si>
  <si>
    <t>Фрукт</t>
  </si>
  <si>
    <t>Овощи свежие порционно</t>
  </si>
  <si>
    <t>Хлеб</t>
  </si>
  <si>
    <t>Котлета рыбная с маслом сливочным</t>
  </si>
  <si>
    <t>Чай с лимоном</t>
  </si>
  <si>
    <t>70,сб.НПЛК</t>
  </si>
  <si>
    <t>Суп картоф. с сайрой консер. с зеленью</t>
  </si>
  <si>
    <t xml:space="preserve">64,сб.НПЛК
</t>
  </si>
  <si>
    <t>62, сб.НПЛК</t>
  </si>
  <si>
    <t>компот из свежемороженой ягоды</t>
  </si>
  <si>
    <t>фрукт</t>
  </si>
  <si>
    <t>Суп картофельный с горохом и зеленью</t>
  </si>
  <si>
    <t>138,сб.1994г</t>
  </si>
  <si>
    <t>Какао на сгущенном молоке</t>
  </si>
  <si>
    <t>Говядина тушеная с капустой</t>
  </si>
  <si>
    <t>50,сб.НПЛК</t>
  </si>
  <si>
    <t>сладкое</t>
  </si>
  <si>
    <t>3,сб 2011г</t>
  </si>
  <si>
    <t>Курица тушеная в соусе</t>
  </si>
  <si>
    <t>444,сб.1994г</t>
  </si>
  <si>
    <t>Бифштекс Адрон с маслом</t>
  </si>
  <si>
    <t>63, сб.НПЛК</t>
  </si>
  <si>
    <t>Суп крестьянский с крупой с зеленью</t>
  </si>
  <si>
    <t>72,сб.НПЛК</t>
  </si>
  <si>
    <t>муч.изд.</t>
  </si>
  <si>
    <t>20</t>
  </si>
  <si>
    <t>13</t>
  </si>
  <si>
    <t>Калачик с маковой начинкой</t>
  </si>
  <si>
    <t>284,сб.1994г</t>
  </si>
  <si>
    <t>3,сб.2011г</t>
  </si>
  <si>
    <t>Картофель тушеный с филе цыплят</t>
  </si>
  <si>
    <t>компот из изюма</t>
  </si>
  <si>
    <t>588,сб.1994г</t>
  </si>
  <si>
    <t>58, сб. 1994г</t>
  </si>
  <si>
    <t>хлол.блюдо</t>
  </si>
  <si>
    <t>629, сб 1994г</t>
  </si>
  <si>
    <t>кисель из ягод св.морож.</t>
  </si>
  <si>
    <t>350,сб.2011г</t>
  </si>
  <si>
    <t>компот из кураги</t>
  </si>
  <si>
    <t>Вафли</t>
  </si>
  <si>
    <t>мол.прод.</t>
  </si>
  <si>
    <t>Сок 0,2л т/п</t>
  </si>
  <si>
    <t>бутерброд с джемом с маслом слив.(хлеб пшеничный)</t>
  </si>
  <si>
    <t>Бутерброд с сыром с маслом слив.(хлеб пшеничный)</t>
  </si>
  <si>
    <t>Сок 0,2 т/п</t>
  </si>
  <si>
    <t>Сырники из творога со сгущенным молоком</t>
  </si>
  <si>
    <t>294,сб.1994г</t>
  </si>
  <si>
    <t>98,сб.2011г</t>
  </si>
  <si>
    <t>284, сб.1994 г</t>
  </si>
  <si>
    <t>3,сб.2011</t>
  </si>
  <si>
    <t>628,сб.1994г.</t>
  </si>
  <si>
    <t>Кофейный напиток на молоке</t>
  </si>
  <si>
    <t>379,сб.2011г</t>
  </si>
  <si>
    <t>Капуста тушеная с филе</t>
  </si>
  <si>
    <t>444,сб1994</t>
  </si>
  <si>
    <t xml:space="preserve">хлеб </t>
  </si>
  <si>
    <t>Суп картофельный с горохом с зеленью</t>
  </si>
  <si>
    <t>Картофель тушеный с филе цып-бр.</t>
  </si>
  <si>
    <t>58,сб.2012г.Ч2</t>
  </si>
  <si>
    <t>Бутерброд с сыром с маслом</t>
  </si>
  <si>
    <t>Молоко Тема 3,2% жирн</t>
  </si>
  <si>
    <t>сдоба</t>
  </si>
  <si>
    <t>Бифштекс с маслом сливочным</t>
  </si>
  <si>
    <t>Кекс чайный</t>
  </si>
  <si>
    <t>15,сб.2012 ч.2</t>
  </si>
  <si>
    <t>63,сб.НПЛК</t>
  </si>
  <si>
    <t>273,сб.1994г.</t>
  </si>
  <si>
    <t>294,сб.1994г.</t>
  </si>
  <si>
    <t>Суп картоф. с сайрой консер.с зеленью</t>
  </si>
  <si>
    <t>Рис отварной</t>
  </si>
  <si>
    <t xml:space="preserve">Сок </t>
  </si>
  <si>
    <t>465,сб.1994г.</t>
  </si>
  <si>
    <t>Какао с молоком</t>
  </si>
  <si>
    <t>Зефир в шоколаде</t>
  </si>
  <si>
    <t>382,сб.2011г</t>
  </si>
  <si>
    <t>Крендель сахарный</t>
  </si>
  <si>
    <t>98, сб.2011г.</t>
  </si>
  <si>
    <t>119,сб.НПЛК</t>
  </si>
  <si>
    <t>58,сб.2012гч.2</t>
  </si>
  <si>
    <t>Котлета рубленная из филе цып.с маслом сл</t>
  </si>
  <si>
    <t>629,сб.1994г</t>
  </si>
  <si>
    <t>Пирожок печеный с вишней</t>
  </si>
  <si>
    <t>444,сб.1994г.</t>
  </si>
  <si>
    <t>58,сб.2012гЧ.2</t>
  </si>
  <si>
    <t>685,сб.1994г</t>
  </si>
  <si>
    <t>71,сб.НПЛК</t>
  </si>
  <si>
    <t>сок</t>
  </si>
  <si>
    <t>2,сб.2011г.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</si>
</sst>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rgb="FF000000"/>
      <name val="Tahoma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21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4" borderId="23" xfId="0" applyFont="1" applyFill="1" applyBorder="1" applyAlignment="1">
      <alignment horizontal="left" vertical="center" wrapText="1"/>
    </xf>
    <xf numFmtId="0" fontId="13" fillId="4" borderId="23" xfId="0" applyFont="1" applyFill="1" applyBorder="1" applyAlignment="1">
      <alignment horizontal="left" vertical="center" wrapText="1" indent="1"/>
    </xf>
    <xf numFmtId="0" fontId="13" fillId="4" borderId="23" xfId="0" applyFont="1" applyFill="1" applyBorder="1" applyAlignment="1">
      <alignment horizontal="right" vertical="center" wrapText="1"/>
    </xf>
    <xf numFmtId="0" fontId="13" fillId="4" borderId="23" xfId="0" applyFont="1" applyFill="1" applyBorder="1" applyAlignment="1">
      <alignment horizontal="left" vertical="center" wrapText="1" indent="2"/>
    </xf>
    <xf numFmtId="0" fontId="13" fillId="4" borderId="23" xfId="0" applyFont="1" applyFill="1" applyBorder="1" applyAlignment="1">
      <alignment horizontal="center" vertical="center" wrapText="1"/>
    </xf>
    <xf numFmtId="49" fontId="13" fillId="4" borderId="23" xfId="0" applyNumberFormat="1" applyFont="1" applyFill="1" applyBorder="1" applyAlignment="1">
      <alignment horizontal="right" vertical="center" wrapText="1"/>
    </xf>
    <xf numFmtId="0" fontId="4" fillId="5" borderId="2" xfId="0" applyFont="1" applyFill="1" applyBorder="1" applyAlignment="1" applyProtection="1">
      <alignment vertical="top" wrapText="1"/>
      <protection locked="0"/>
    </xf>
    <xf numFmtId="0" fontId="4" fillId="5" borderId="2" xfId="0" applyFont="1" applyFill="1" applyBorder="1" applyAlignment="1" applyProtection="1">
      <alignment horizontal="center" vertical="top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5" borderId="2" xfId="0" applyFill="1" applyBorder="1" applyProtection="1">
      <protection locked="0"/>
    </xf>
    <xf numFmtId="49" fontId="4" fillId="0" borderId="2" xfId="0" applyNumberFormat="1" applyFont="1" applyBorder="1" applyAlignment="1">
      <alignment horizontal="center"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13" fillId="4" borderId="2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24" xfId="0" applyFill="1" applyBorder="1" applyProtection="1">
      <protection locked="0"/>
    </xf>
    <xf numFmtId="0" fontId="7" fillId="0" borderId="24" xfId="0" applyFont="1" applyBorder="1" applyAlignment="1" applyProtection="1">
      <alignment horizontal="right"/>
      <protection locked="0"/>
    </xf>
    <xf numFmtId="0" fontId="8" fillId="3" borderId="26" xfId="0" applyFont="1" applyFill="1" applyBorder="1" applyAlignment="1">
      <alignment horizontal="center" vertical="center" wrapText="1"/>
    </xf>
    <xf numFmtId="0" fontId="0" fillId="0" borderId="7" xfId="0" applyBorder="1"/>
    <xf numFmtId="0" fontId="4" fillId="0" borderId="7" xfId="0" applyFont="1" applyBorder="1" applyAlignment="1">
      <alignment horizontal="left"/>
    </xf>
    <xf numFmtId="0" fontId="4" fillId="3" borderId="27" xfId="0" applyFont="1" applyFill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3" borderId="28" xfId="0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2" fillId="0" borderId="2" xfId="0" applyFont="1" applyBorder="1"/>
    <xf numFmtId="0" fontId="0" fillId="6" borderId="1" xfId="0" applyFill="1" applyBorder="1" applyProtection="1"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6" borderId="2" xfId="0" applyFill="1" applyBorder="1" applyProtection="1">
      <protection locked="0"/>
    </xf>
    <xf numFmtId="0" fontId="0" fillId="6" borderId="2" xfId="0" applyFill="1" applyBorder="1" applyAlignment="1" applyProtection="1">
      <alignment wrapText="1"/>
      <protection locked="0"/>
    </xf>
    <xf numFmtId="0" fontId="0" fillId="6" borderId="3" xfId="0" applyFill="1" applyBorder="1" applyProtection="1">
      <protection locked="0"/>
    </xf>
    <xf numFmtId="0" fontId="0" fillId="6" borderId="3" xfId="0" applyFill="1" applyBorder="1" applyAlignment="1" applyProtection="1">
      <alignment wrapText="1"/>
      <protection locked="0"/>
    </xf>
    <xf numFmtId="0" fontId="0" fillId="6" borderId="6" xfId="0" applyFill="1" applyBorder="1" applyProtection="1">
      <protection locked="0"/>
    </xf>
    <xf numFmtId="0" fontId="0" fillId="6" borderId="6" xfId="0" applyFill="1" applyBorder="1" applyAlignment="1" applyProtection="1">
      <alignment wrapText="1"/>
      <protection locked="0"/>
    </xf>
    <xf numFmtId="1" fontId="0" fillId="6" borderId="1" xfId="0" applyNumberFormat="1" applyFill="1" applyBorder="1" applyProtection="1">
      <protection locked="0"/>
    </xf>
    <xf numFmtId="1" fontId="0" fillId="6" borderId="15" xfId="0" applyNumberFormat="1" applyFill="1" applyBorder="1" applyProtection="1">
      <protection locked="0"/>
    </xf>
    <xf numFmtId="1" fontId="0" fillId="6" borderId="2" xfId="0" applyNumberFormat="1" applyFill="1" applyBorder="1" applyProtection="1">
      <protection locked="0"/>
    </xf>
    <xf numFmtId="1" fontId="0" fillId="6" borderId="17" xfId="0" applyNumberFormat="1" applyFill="1" applyBorder="1" applyProtection="1">
      <protection locked="0"/>
    </xf>
    <xf numFmtId="1" fontId="0" fillId="6" borderId="3" xfId="0" applyNumberFormat="1" applyFill="1" applyBorder="1" applyProtection="1">
      <protection locked="0"/>
    </xf>
    <xf numFmtId="1" fontId="0" fillId="6" borderId="29" xfId="0" applyNumberFormat="1" applyFill="1" applyBorder="1" applyProtection="1">
      <protection locked="0"/>
    </xf>
    <xf numFmtId="1" fontId="0" fillId="6" borderId="6" xfId="0" applyNumberFormat="1" applyFill="1" applyBorder="1" applyProtection="1">
      <protection locked="0"/>
    </xf>
    <xf numFmtId="1" fontId="0" fillId="6" borderId="30" xfId="0" applyNumberFormat="1" applyFill="1" applyBorder="1" applyProtection="1">
      <protection locked="0"/>
    </xf>
    <xf numFmtId="0" fontId="4" fillId="2" borderId="24" xfId="0" applyFont="1" applyFill="1" applyBorder="1" applyAlignment="1" applyProtection="1">
      <alignment horizontal="center" vertical="top" wrapText="1"/>
      <protection locked="0"/>
    </xf>
    <xf numFmtId="0" fontId="0" fillId="6" borderId="5" xfId="0" applyFill="1" applyBorder="1" applyProtection="1">
      <protection locked="0"/>
    </xf>
    <xf numFmtId="0" fontId="0" fillId="6" borderId="27" xfId="0" applyFill="1" applyBorder="1" applyProtection="1">
      <protection locked="0"/>
    </xf>
    <xf numFmtId="0" fontId="0" fillId="6" borderId="10" xfId="0" applyFill="1" applyBorder="1" applyAlignment="1" applyProtection="1">
      <alignment wrapText="1"/>
      <protection locked="0"/>
    </xf>
    <xf numFmtId="0" fontId="0" fillId="6" borderId="27" xfId="0" applyFill="1" applyBorder="1" applyAlignment="1" applyProtection="1">
      <alignment wrapText="1"/>
      <protection locked="0"/>
    </xf>
    <xf numFmtId="1" fontId="0" fillId="6" borderId="10" xfId="0" applyNumberFormat="1" applyFill="1" applyBorder="1" applyProtection="1">
      <protection locked="0"/>
    </xf>
    <xf numFmtId="1" fontId="0" fillId="6" borderId="27" xfId="0" applyNumberFormat="1" applyFill="1" applyBorder="1" applyProtection="1">
      <protection locked="0"/>
    </xf>
    <xf numFmtId="1" fontId="0" fillId="6" borderId="11" xfId="0" applyNumberFormat="1" applyFill="1" applyBorder="1" applyProtection="1">
      <protection locked="0"/>
    </xf>
    <xf numFmtId="1" fontId="0" fillId="6" borderId="31" xfId="0" applyNumberFormat="1" applyFill="1" applyBorder="1" applyProtection="1">
      <protection locked="0"/>
    </xf>
    <xf numFmtId="0" fontId="0" fillId="6" borderId="10" xfId="0" applyFill="1" applyBorder="1" applyProtection="1">
      <protection locked="0"/>
    </xf>
    <xf numFmtId="0" fontId="14" fillId="0" borderId="2" xfId="1" applyBorder="1"/>
    <xf numFmtId="0" fontId="14" fillId="6" borderId="2" xfId="1" applyFill="1" applyBorder="1" applyProtection="1">
      <protection locked="0"/>
    </xf>
    <xf numFmtId="0" fontId="14" fillId="0" borderId="1" xfId="1" applyBorder="1"/>
    <xf numFmtId="0" fontId="14" fillId="0" borderId="5" xfId="1" applyBorder="1"/>
    <xf numFmtId="0" fontId="14" fillId="6" borderId="3" xfId="1" applyFont="1" applyFill="1" applyBorder="1" applyProtection="1">
      <protection locked="0"/>
    </xf>
    <xf numFmtId="0" fontId="14" fillId="6" borderId="1" xfId="1" applyFill="1" applyBorder="1" applyAlignment="1" applyProtection="1">
      <alignment wrapText="1"/>
      <protection locked="0"/>
    </xf>
    <xf numFmtId="0" fontId="14" fillId="6" borderId="2" xfId="1" applyFill="1" applyBorder="1" applyAlignment="1" applyProtection="1">
      <alignment wrapText="1"/>
      <protection locked="0"/>
    </xf>
    <xf numFmtId="0" fontId="14" fillId="6" borderId="3" xfId="1" applyFill="1" applyBorder="1" applyAlignment="1" applyProtection="1">
      <alignment wrapText="1"/>
      <protection locked="0"/>
    </xf>
    <xf numFmtId="0" fontId="14" fillId="6" borderId="5" xfId="1" applyFill="1" applyBorder="1" applyAlignment="1" applyProtection="1">
      <alignment wrapText="1"/>
      <protection locked="0"/>
    </xf>
    <xf numFmtId="1" fontId="14" fillId="6" borderId="1" xfId="1" applyNumberFormat="1" applyFill="1" applyBorder="1" applyProtection="1">
      <protection locked="0"/>
    </xf>
    <xf numFmtId="1" fontId="14" fillId="6" borderId="2" xfId="1" applyNumberFormat="1" applyFill="1" applyBorder="1" applyProtection="1">
      <protection locked="0"/>
    </xf>
    <xf numFmtId="1" fontId="14" fillId="6" borderId="3" xfId="1" applyNumberFormat="1" applyFill="1" applyBorder="1" applyProtection="1">
      <protection locked="0"/>
    </xf>
    <xf numFmtId="1" fontId="14" fillId="6" borderId="5" xfId="1" applyNumberFormat="1" applyFill="1" applyBorder="1" applyProtection="1">
      <protection locked="0"/>
    </xf>
    <xf numFmtId="1" fontId="14" fillId="6" borderId="1" xfId="1" applyNumberFormat="1" applyFill="1" applyBorder="1" applyProtection="1">
      <protection locked="0"/>
    </xf>
    <xf numFmtId="1" fontId="14" fillId="6" borderId="15" xfId="1" applyNumberFormat="1" applyFill="1" applyBorder="1" applyProtection="1">
      <protection locked="0"/>
    </xf>
    <xf numFmtId="1" fontId="14" fillId="6" borderId="2" xfId="1" applyNumberFormat="1" applyFill="1" applyBorder="1" applyProtection="1">
      <protection locked="0"/>
    </xf>
    <xf numFmtId="1" fontId="14" fillId="6" borderId="17" xfId="1" applyNumberFormat="1" applyFill="1" applyBorder="1" applyProtection="1">
      <protection locked="0"/>
    </xf>
    <xf numFmtId="1" fontId="14" fillId="6" borderId="3" xfId="1" applyNumberFormat="1" applyFill="1" applyBorder="1" applyProtection="1">
      <protection locked="0"/>
    </xf>
    <xf numFmtId="1" fontId="14" fillId="6" borderId="29" xfId="1" applyNumberFormat="1" applyFill="1" applyBorder="1" applyProtection="1">
      <protection locked="0"/>
    </xf>
    <xf numFmtId="1" fontId="14" fillId="6" borderId="5" xfId="1" applyNumberFormat="1" applyFill="1" applyBorder="1" applyProtection="1">
      <protection locked="0"/>
    </xf>
    <xf numFmtId="1" fontId="14" fillId="6" borderId="32" xfId="1" applyNumberFormat="1" applyFill="1" applyBorder="1" applyProtection="1">
      <protection locked="0"/>
    </xf>
    <xf numFmtId="1" fontId="14" fillId="6" borderId="1" xfId="1" applyNumberFormat="1" applyFill="1" applyBorder="1" applyProtection="1">
      <protection locked="0"/>
    </xf>
    <xf numFmtId="1" fontId="14" fillId="6" borderId="2" xfId="1" applyNumberFormat="1" applyFill="1" applyBorder="1" applyProtection="1">
      <protection locked="0"/>
    </xf>
    <xf numFmtId="1" fontId="14" fillId="6" borderId="3" xfId="1" applyNumberFormat="1" applyFill="1" applyBorder="1" applyProtection="1">
      <protection locked="0"/>
    </xf>
    <xf numFmtId="1" fontId="14" fillId="6" borderId="5" xfId="1" applyNumberFormat="1" applyFill="1" applyBorder="1" applyProtection="1">
      <protection locked="0"/>
    </xf>
    <xf numFmtId="0" fontId="14" fillId="6" borderId="2" xfId="1" applyFill="1" applyBorder="1" applyProtection="1">
      <protection locked="0"/>
    </xf>
    <xf numFmtId="0" fontId="14" fillId="6" borderId="1" xfId="1" applyFill="1" applyBorder="1" applyProtection="1">
      <protection locked="0"/>
    </xf>
    <xf numFmtId="0" fontId="14" fillId="6" borderId="3" xfId="1" applyFill="1" applyBorder="1" applyProtection="1">
      <protection locked="0"/>
    </xf>
    <xf numFmtId="0" fontId="14" fillId="6" borderId="5" xfId="1" applyFill="1" applyBorder="1" applyProtection="1">
      <protection locked="0"/>
    </xf>
    <xf numFmtId="0" fontId="14" fillId="0" borderId="2" xfId="1" applyBorder="1"/>
    <xf numFmtId="0" fontId="14" fillId="6" borderId="2" xfId="1" applyFill="1" applyBorder="1" applyProtection="1">
      <protection locked="0"/>
    </xf>
    <xf numFmtId="0" fontId="14" fillId="6" borderId="3" xfId="1" applyFill="1" applyBorder="1" applyProtection="1">
      <protection locked="0"/>
    </xf>
    <xf numFmtId="0" fontId="14" fillId="6" borderId="5" xfId="1" applyFill="1" applyBorder="1" applyProtection="1">
      <protection locked="0"/>
    </xf>
    <xf numFmtId="0" fontId="14" fillId="6" borderId="2" xfId="1" applyFill="1" applyBorder="1" applyAlignment="1" applyProtection="1">
      <alignment wrapText="1"/>
      <protection locked="0"/>
    </xf>
    <xf numFmtId="1" fontId="14" fillId="6" borderId="2" xfId="1" applyNumberFormat="1" applyFill="1" applyBorder="1" applyProtection="1">
      <protection locked="0"/>
    </xf>
    <xf numFmtId="1" fontId="14" fillId="6" borderId="2" xfId="1" applyNumberFormat="1" applyFill="1" applyBorder="1" applyProtection="1">
      <protection locked="0"/>
    </xf>
    <xf numFmtId="1" fontId="14" fillId="6" borderId="17" xfId="1" applyNumberFormat="1" applyFill="1" applyBorder="1" applyProtection="1">
      <protection locked="0"/>
    </xf>
    <xf numFmtId="1" fontId="14" fillId="6" borderId="2" xfId="1" applyNumberFormat="1" applyFill="1" applyBorder="1" applyProtection="1">
      <protection locked="0"/>
    </xf>
    <xf numFmtId="0" fontId="14" fillId="6" borderId="2" xfId="1" applyFill="1" applyBorder="1" applyProtection="1">
      <protection locked="0"/>
    </xf>
    <xf numFmtId="0" fontId="0" fillId="6" borderId="5" xfId="0" applyFill="1" applyBorder="1" applyAlignment="1" applyProtection="1">
      <alignment wrapText="1"/>
      <protection locked="0"/>
    </xf>
    <xf numFmtId="1" fontId="0" fillId="6" borderId="5" xfId="0" applyNumberFormat="1" applyFill="1" applyBorder="1" applyProtection="1">
      <protection locked="0"/>
    </xf>
    <xf numFmtId="1" fontId="0" fillId="6" borderId="32" xfId="0" applyNumberFormat="1" applyFill="1" applyBorder="1" applyProtection="1">
      <protection locked="0"/>
    </xf>
    <xf numFmtId="0" fontId="0" fillId="6" borderId="4" xfId="0" applyFill="1" applyBorder="1" applyAlignment="1" applyProtection="1">
      <alignment wrapText="1"/>
      <protection locked="0"/>
    </xf>
    <xf numFmtId="1" fontId="0" fillId="6" borderId="4" xfId="0" applyNumberFormat="1" applyFill="1" applyBorder="1" applyProtection="1">
      <protection locked="0"/>
    </xf>
    <xf numFmtId="1" fontId="0" fillId="6" borderId="33" xfId="0" applyNumberFormat="1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14" fillId="0" borderId="2" xfId="1" applyBorder="1"/>
    <xf numFmtId="0" fontId="14" fillId="0" borderId="1" xfId="1" applyBorder="1"/>
    <xf numFmtId="0" fontId="14" fillId="6" borderId="3" xfId="1" applyFill="1" applyBorder="1" applyProtection="1">
      <protection locked="0"/>
    </xf>
    <xf numFmtId="0" fontId="14" fillId="6" borderId="5" xfId="1" applyFill="1" applyBorder="1" applyProtection="1">
      <protection locked="0"/>
    </xf>
    <xf numFmtId="0" fontId="14" fillId="6" borderId="1" xfId="1" applyFill="1" applyBorder="1" applyAlignment="1" applyProtection="1">
      <alignment wrapText="1"/>
      <protection locked="0"/>
    </xf>
    <xf numFmtId="0" fontId="14" fillId="6" borderId="2" xfId="1" applyFill="1" applyBorder="1" applyAlignment="1" applyProtection="1">
      <alignment wrapText="1"/>
      <protection locked="0"/>
    </xf>
    <xf numFmtId="0" fontId="14" fillId="6" borderId="3" xfId="1" applyFill="1" applyBorder="1" applyAlignment="1" applyProtection="1">
      <alignment wrapText="1"/>
      <protection locked="0"/>
    </xf>
    <xf numFmtId="0" fontId="14" fillId="6" borderId="5" xfId="1" applyFill="1" applyBorder="1" applyAlignment="1" applyProtection="1">
      <alignment wrapText="1"/>
      <protection locked="0"/>
    </xf>
    <xf numFmtId="1" fontId="14" fillId="6" borderId="1" xfId="1" applyNumberFormat="1" applyFill="1" applyBorder="1" applyProtection="1">
      <protection locked="0"/>
    </xf>
    <xf numFmtId="1" fontId="14" fillId="6" borderId="2" xfId="1" applyNumberFormat="1" applyFill="1" applyBorder="1" applyProtection="1">
      <protection locked="0"/>
    </xf>
    <xf numFmtId="1" fontId="14" fillId="6" borderId="3" xfId="1" applyNumberFormat="1" applyFill="1" applyBorder="1" applyProtection="1">
      <protection locked="0"/>
    </xf>
    <xf numFmtId="1" fontId="14" fillId="6" borderId="5" xfId="1" applyNumberFormat="1" applyFill="1" applyBorder="1" applyProtection="1">
      <protection locked="0"/>
    </xf>
    <xf numFmtId="1" fontId="14" fillId="6" borderId="1" xfId="1" applyNumberFormat="1" applyFill="1" applyBorder="1" applyProtection="1">
      <protection locked="0"/>
    </xf>
    <xf numFmtId="1" fontId="14" fillId="6" borderId="15" xfId="1" applyNumberFormat="1" applyFill="1" applyBorder="1" applyProtection="1">
      <protection locked="0"/>
    </xf>
    <xf numFmtId="1" fontId="14" fillId="6" borderId="2" xfId="1" applyNumberFormat="1" applyFill="1" applyBorder="1" applyProtection="1">
      <protection locked="0"/>
    </xf>
    <xf numFmtId="1" fontId="14" fillId="6" borderId="17" xfId="1" applyNumberFormat="1" applyFill="1" applyBorder="1" applyProtection="1">
      <protection locked="0"/>
    </xf>
    <xf numFmtId="1" fontId="14" fillId="6" borderId="3" xfId="1" applyNumberFormat="1" applyFill="1" applyBorder="1" applyProtection="1">
      <protection locked="0"/>
    </xf>
    <xf numFmtId="1" fontId="14" fillId="6" borderId="29" xfId="1" applyNumberFormat="1" applyFill="1" applyBorder="1" applyProtection="1">
      <protection locked="0"/>
    </xf>
    <xf numFmtId="1" fontId="14" fillId="6" borderId="5" xfId="1" applyNumberFormat="1" applyFill="1" applyBorder="1" applyProtection="1">
      <protection locked="0"/>
    </xf>
    <xf numFmtId="1" fontId="14" fillId="6" borderId="32" xfId="1" applyNumberFormat="1" applyFill="1" applyBorder="1" applyProtection="1">
      <protection locked="0"/>
    </xf>
    <xf numFmtId="1" fontId="14" fillId="6" borderId="1" xfId="1" applyNumberFormat="1" applyFill="1" applyBorder="1" applyProtection="1">
      <protection locked="0"/>
    </xf>
    <xf numFmtId="1" fontId="14" fillId="6" borderId="2" xfId="1" applyNumberFormat="1" applyFill="1" applyBorder="1" applyProtection="1">
      <protection locked="0"/>
    </xf>
    <xf numFmtId="1" fontId="14" fillId="6" borderId="3" xfId="1" applyNumberFormat="1" applyFill="1" applyBorder="1" applyProtection="1">
      <protection locked="0"/>
    </xf>
    <xf numFmtId="1" fontId="14" fillId="6" borderId="5" xfId="1" applyNumberFormat="1" applyFill="1" applyBorder="1" applyProtection="1">
      <protection locked="0"/>
    </xf>
    <xf numFmtId="0" fontId="14" fillId="6" borderId="2" xfId="1" applyFill="1" applyBorder="1" applyProtection="1">
      <protection locked="0"/>
    </xf>
    <xf numFmtId="0" fontId="14" fillId="6" borderId="1" xfId="1" applyFill="1" applyBorder="1" applyProtection="1">
      <protection locked="0"/>
    </xf>
    <xf numFmtId="0" fontId="14" fillId="6" borderId="3" xfId="1" applyFill="1" applyBorder="1" applyProtection="1">
      <protection locked="0"/>
    </xf>
    <xf numFmtId="0" fontId="14" fillId="0" borderId="2" xfId="1" applyBorder="1"/>
    <xf numFmtId="0" fontId="14" fillId="6" borderId="3" xfId="1" applyFill="1" applyBorder="1" applyProtection="1">
      <protection locked="0"/>
    </xf>
    <xf numFmtId="0" fontId="14" fillId="0" borderId="4" xfId="1" applyBorder="1"/>
    <xf numFmtId="0" fontId="14" fillId="6" borderId="5" xfId="1" applyFill="1" applyBorder="1" applyProtection="1">
      <protection locked="0"/>
    </xf>
    <xf numFmtId="0" fontId="14" fillId="6" borderId="2" xfId="1" applyFill="1" applyBorder="1" applyAlignment="1" applyProtection="1">
      <alignment wrapText="1"/>
      <protection locked="0"/>
    </xf>
    <xf numFmtId="0" fontId="14" fillId="6" borderId="3" xfId="1" applyFill="1" applyBorder="1" applyAlignment="1" applyProtection="1">
      <alignment wrapText="1"/>
      <protection locked="0"/>
    </xf>
    <xf numFmtId="0" fontId="14" fillId="6" borderId="5" xfId="1" applyFill="1" applyBorder="1" applyAlignment="1" applyProtection="1">
      <alignment wrapText="1"/>
      <protection locked="0"/>
    </xf>
    <xf numFmtId="1" fontId="14" fillId="6" borderId="2" xfId="1" applyNumberFormat="1" applyFill="1" applyBorder="1" applyProtection="1">
      <protection locked="0"/>
    </xf>
    <xf numFmtId="1" fontId="14" fillId="6" borderId="3" xfId="1" applyNumberFormat="1" applyFill="1" applyBorder="1" applyProtection="1">
      <protection locked="0"/>
    </xf>
    <xf numFmtId="1" fontId="14" fillId="6" borderId="5" xfId="1" applyNumberFormat="1" applyFill="1" applyBorder="1" applyProtection="1">
      <protection locked="0"/>
    </xf>
    <xf numFmtId="1" fontId="14" fillId="6" borderId="2" xfId="1" applyNumberFormat="1" applyFill="1" applyBorder="1" applyProtection="1">
      <protection locked="0"/>
    </xf>
    <xf numFmtId="1" fontId="14" fillId="6" borderId="17" xfId="1" applyNumberFormat="1" applyFill="1" applyBorder="1" applyProtection="1">
      <protection locked="0"/>
    </xf>
    <xf numFmtId="1" fontId="14" fillId="6" borderId="3" xfId="1" applyNumberFormat="1" applyFill="1" applyBorder="1" applyProtection="1">
      <protection locked="0"/>
    </xf>
    <xf numFmtId="1" fontId="14" fillId="6" borderId="29" xfId="1" applyNumberFormat="1" applyFill="1" applyBorder="1" applyProtection="1">
      <protection locked="0"/>
    </xf>
    <xf numFmtId="1" fontId="14" fillId="6" borderId="5" xfId="1" applyNumberFormat="1" applyFill="1" applyBorder="1" applyProtection="1">
      <protection locked="0"/>
    </xf>
    <xf numFmtId="1" fontId="14" fillId="6" borderId="32" xfId="1" applyNumberFormat="1" applyFill="1" applyBorder="1" applyProtection="1">
      <protection locked="0"/>
    </xf>
    <xf numFmtId="1" fontId="1" fillId="6" borderId="2" xfId="1" applyNumberFormat="1" applyFont="1" applyFill="1" applyBorder="1" applyProtection="1">
      <protection locked="0"/>
    </xf>
    <xf numFmtId="1" fontId="14" fillId="6" borderId="2" xfId="1" applyNumberFormat="1" applyFill="1" applyBorder="1" applyProtection="1">
      <protection locked="0"/>
    </xf>
    <xf numFmtId="1" fontId="14" fillId="6" borderId="3" xfId="1" applyNumberFormat="1" applyFill="1" applyBorder="1" applyProtection="1">
      <protection locked="0"/>
    </xf>
    <xf numFmtId="1" fontId="14" fillId="6" borderId="5" xfId="1" applyNumberFormat="1" applyFill="1" applyBorder="1" applyProtection="1">
      <protection locked="0"/>
    </xf>
    <xf numFmtId="0" fontId="14" fillId="6" borderId="2" xfId="1" applyFill="1" applyBorder="1" applyProtection="1">
      <protection locked="0"/>
    </xf>
    <xf numFmtId="0" fontId="14" fillId="6" borderId="3" xfId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4"/>
  <sheetViews>
    <sheetView tabSelected="1" zoomScale="115" zoomScaleNormal="115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K193" sqref="K193:K20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6.710937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4.140625" style="2" customWidth="1"/>
    <col min="12" max="16384" width="9.140625" style="2"/>
  </cols>
  <sheetData>
    <row r="1" spans="1:12" ht="15" x14ac:dyDescent="0.25">
      <c r="A1" s="1" t="s">
        <v>7</v>
      </c>
      <c r="C1" s="158" t="s">
        <v>49</v>
      </c>
      <c r="D1" s="159"/>
      <c r="E1" s="159"/>
      <c r="F1" s="12" t="s">
        <v>16</v>
      </c>
      <c r="G1" s="2" t="s">
        <v>17</v>
      </c>
      <c r="H1" s="160" t="s">
        <v>47</v>
      </c>
      <c r="I1" s="160"/>
      <c r="J1" s="160"/>
      <c r="K1" s="160"/>
    </row>
    <row r="2" spans="1:12" ht="18" x14ac:dyDescent="0.2">
      <c r="A2" s="35" t="s">
        <v>6</v>
      </c>
      <c r="C2" s="2"/>
      <c r="G2" s="2" t="s">
        <v>18</v>
      </c>
      <c r="H2" s="160" t="s">
        <v>48</v>
      </c>
      <c r="I2" s="160"/>
      <c r="J2" s="160"/>
      <c r="K2" s="1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2</v>
      </c>
      <c r="I3" s="47">
        <v>9</v>
      </c>
      <c r="J3" s="48">
        <v>2025</v>
      </c>
      <c r="K3" s="49"/>
    </row>
    <row r="4" spans="1:12" x14ac:dyDescent="0.2">
      <c r="C4" s="2"/>
      <c r="D4" s="4"/>
      <c r="H4" s="46" t="s">
        <v>33</v>
      </c>
      <c r="I4" s="46" t="s">
        <v>34</v>
      </c>
      <c r="J4" s="46" t="s">
        <v>35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0" t="s">
        <v>62</v>
      </c>
      <c r="F6" s="51">
        <v>210</v>
      </c>
      <c r="G6" s="52">
        <v>9</v>
      </c>
      <c r="H6" s="52">
        <v>14</v>
      </c>
      <c r="I6" s="52">
        <v>43</v>
      </c>
      <c r="J6" s="52">
        <v>272</v>
      </c>
      <c r="K6" s="40" t="s">
        <v>53</v>
      </c>
      <c r="L6" s="39"/>
    </row>
    <row r="7" spans="1:12" ht="15.75" thickBot="1" x14ac:dyDescent="0.3">
      <c r="A7" s="23"/>
      <c r="B7" s="15"/>
      <c r="C7" s="11"/>
      <c r="D7" s="6" t="s">
        <v>29</v>
      </c>
      <c r="E7" s="50" t="s">
        <v>108</v>
      </c>
      <c r="F7" s="54">
        <v>200</v>
      </c>
      <c r="G7" s="52">
        <v>0</v>
      </c>
      <c r="H7" s="52">
        <v>0</v>
      </c>
      <c r="I7" s="52">
        <v>16</v>
      </c>
      <c r="J7" s="52">
        <v>92</v>
      </c>
      <c r="K7" s="43" t="s">
        <v>55</v>
      </c>
      <c r="L7" s="42"/>
    </row>
    <row r="8" spans="1:12" ht="15.75" thickBot="1" x14ac:dyDescent="0.3">
      <c r="A8" s="23"/>
      <c r="B8" s="15"/>
      <c r="C8" s="11"/>
      <c r="D8" s="7" t="s">
        <v>22</v>
      </c>
      <c r="E8" s="50" t="s">
        <v>77</v>
      </c>
      <c r="F8" s="53">
        <v>200</v>
      </c>
      <c r="G8" s="52">
        <v>0</v>
      </c>
      <c r="H8" s="52">
        <v>0</v>
      </c>
      <c r="I8" s="52">
        <v>15</v>
      </c>
      <c r="J8" s="52">
        <v>187</v>
      </c>
      <c r="K8" s="43" t="s">
        <v>54</v>
      </c>
      <c r="L8" s="42"/>
    </row>
    <row r="9" spans="1:12" ht="15.75" thickBot="1" x14ac:dyDescent="0.3">
      <c r="A9" s="23"/>
      <c r="B9" s="15"/>
      <c r="C9" s="11"/>
      <c r="D9" s="7" t="s">
        <v>23</v>
      </c>
      <c r="E9" s="50" t="s">
        <v>66</v>
      </c>
      <c r="F9" s="53">
        <v>25</v>
      </c>
      <c r="G9" s="52">
        <v>2</v>
      </c>
      <c r="H9" s="52">
        <v>0</v>
      </c>
      <c r="I9" s="52">
        <v>12</v>
      </c>
      <c r="J9" s="52">
        <v>59</v>
      </c>
      <c r="K9" s="43" t="s">
        <v>55</v>
      </c>
      <c r="L9" s="42"/>
    </row>
    <row r="10" spans="1:12" ht="15" x14ac:dyDescent="0.25">
      <c r="A10" s="23"/>
      <c r="B10" s="15"/>
      <c r="C10" s="11"/>
      <c r="D10" s="7" t="s">
        <v>74</v>
      </c>
      <c r="E10" s="50"/>
      <c r="F10" s="53"/>
      <c r="G10" s="52"/>
      <c r="H10" s="52"/>
      <c r="I10" s="52"/>
      <c r="J10" s="52"/>
      <c r="K10" s="43"/>
      <c r="L10" s="42"/>
    </row>
    <row r="11" spans="1:12" ht="15" x14ac:dyDescent="0.25">
      <c r="A11" s="23"/>
      <c r="B11" s="15"/>
      <c r="C11" s="11"/>
      <c r="D11" s="6" t="s">
        <v>63</v>
      </c>
      <c r="E11" s="41" t="s">
        <v>107</v>
      </c>
      <c r="F11" s="42">
        <v>55</v>
      </c>
      <c r="G11" s="42">
        <v>7</v>
      </c>
      <c r="H11" s="42">
        <v>10</v>
      </c>
      <c r="I11" s="42">
        <v>10</v>
      </c>
      <c r="J11" s="42">
        <v>153</v>
      </c>
      <c r="K11" s="43" t="s">
        <v>81</v>
      </c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.75" thickBot="1" x14ac:dyDescent="0.3">
      <c r="A13" s="24"/>
      <c r="B13" s="17"/>
      <c r="C13" s="8"/>
      <c r="D13" s="18" t="s">
        <v>30</v>
      </c>
      <c r="E13" s="9"/>
      <c r="F13" s="19">
        <f>SUM(F6:F12)</f>
        <v>690</v>
      </c>
      <c r="G13" s="19">
        <f>SUM(G6:G12)</f>
        <v>18</v>
      </c>
      <c r="H13" s="19">
        <f>SUM(H6:H12)</f>
        <v>24</v>
      </c>
      <c r="I13" s="19">
        <f>SUM(I6:I12)</f>
        <v>96</v>
      </c>
      <c r="J13" s="19">
        <f>SUM(J6:J12)</f>
        <v>763</v>
      </c>
      <c r="K13" s="25"/>
      <c r="L13" s="19">
        <v>82.26</v>
      </c>
    </row>
    <row r="14" spans="1:12" ht="15.75" thickBot="1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0"/>
      <c r="F14" s="53"/>
      <c r="G14" s="52"/>
      <c r="H14" s="52"/>
      <c r="I14" s="52"/>
      <c r="J14" s="52"/>
      <c r="K14" s="43"/>
      <c r="L14" s="42"/>
    </row>
    <row r="15" spans="1:12" ht="15.75" thickBot="1" x14ac:dyDescent="0.3">
      <c r="A15" s="23"/>
      <c r="B15" s="15"/>
      <c r="C15" s="11"/>
      <c r="D15" s="7" t="s">
        <v>26</v>
      </c>
      <c r="E15" s="50"/>
      <c r="F15" s="51"/>
      <c r="G15" s="52"/>
      <c r="H15" s="52"/>
      <c r="I15" s="52"/>
      <c r="J15" s="52"/>
      <c r="K15" s="43"/>
      <c r="L15" s="42"/>
    </row>
    <row r="16" spans="1:12" ht="15.75" thickBot="1" x14ac:dyDescent="0.3">
      <c r="A16" s="23"/>
      <c r="B16" s="15"/>
      <c r="C16" s="11"/>
      <c r="D16" s="5" t="s">
        <v>74</v>
      </c>
      <c r="E16" s="50"/>
      <c r="F16" s="51"/>
      <c r="G16" s="52"/>
      <c r="H16" s="52"/>
      <c r="I16" s="52"/>
      <c r="J16" s="52"/>
      <c r="K16" s="43"/>
      <c r="L16" s="42"/>
    </row>
    <row r="17" spans="1:12" ht="15.75" thickBot="1" x14ac:dyDescent="0.3">
      <c r="A17" s="23"/>
      <c r="B17" s="15"/>
      <c r="C17" s="11"/>
      <c r="D17" s="7" t="s">
        <v>28</v>
      </c>
      <c r="E17" s="50" t="s">
        <v>37</v>
      </c>
      <c r="F17" s="53">
        <v>150</v>
      </c>
      <c r="G17" s="52">
        <v>6</v>
      </c>
      <c r="H17" s="52">
        <v>1</v>
      </c>
      <c r="I17" s="52">
        <v>29</v>
      </c>
      <c r="J17" s="52">
        <v>145</v>
      </c>
      <c r="K17" s="43" t="s">
        <v>50</v>
      </c>
      <c r="L17" s="42"/>
    </row>
    <row r="18" spans="1:12" ht="15.75" thickBot="1" x14ac:dyDescent="0.3">
      <c r="A18" s="23"/>
      <c r="B18" s="15"/>
      <c r="C18" s="11"/>
      <c r="D18" s="7" t="s">
        <v>80</v>
      </c>
      <c r="E18" s="50" t="s">
        <v>103</v>
      </c>
      <c r="F18" s="53">
        <v>36</v>
      </c>
      <c r="G18" s="52">
        <v>2</v>
      </c>
      <c r="H18" s="52">
        <v>8</v>
      </c>
      <c r="I18" s="52">
        <v>24</v>
      </c>
      <c r="J18" s="52">
        <v>176</v>
      </c>
      <c r="K18" s="43" t="s">
        <v>55</v>
      </c>
      <c r="L18" s="42"/>
    </row>
    <row r="19" spans="1:12" ht="15.75" thickBot="1" x14ac:dyDescent="0.3">
      <c r="A19" s="23"/>
      <c r="B19" s="15"/>
      <c r="C19" s="11"/>
      <c r="D19" s="7" t="s">
        <v>23</v>
      </c>
      <c r="E19" s="50" t="s">
        <v>66</v>
      </c>
      <c r="F19" s="53">
        <v>20</v>
      </c>
      <c r="G19" s="52">
        <v>2</v>
      </c>
      <c r="H19" s="52">
        <v>0</v>
      </c>
      <c r="I19" s="52">
        <v>10</v>
      </c>
      <c r="J19" s="52">
        <v>48</v>
      </c>
      <c r="K19" s="43" t="s">
        <v>55</v>
      </c>
      <c r="L19" s="42"/>
    </row>
    <row r="20" spans="1:12" ht="15" x14ac:dyDescent="0.25">
      <c r="A20" s="23"/>
      <c r="B20" s="15"/>
      <c r="C20" s="11"/>
      <c r="D20" s="7" t="s">
        <v>27</v>
      </c>
      <c r="E20" s="50" t="s">
        <v>84</v>
      </c>
      <c r="F20" s="53">
        <v>85</v>
      </c>
      <c r="G20" s="52">
        <v>9</v>
      </c>
      <c r="H20" s="52">
        <v>15</v>
      </c>
      <c r="I20" s="52">
        <v>9</v>
      </c>
      <c r="J20" s="52">
        <v>191</v>
      </c>
      <c r="K20" s="43" t="s">
        <v>85</v>
      </c>
      <c r="L20" s="42"/>
    </row>
    <row r="21" spans="1:12" ht="15" x14ac:dyDescent="0.25">
      <c r="A21" s="23"/>
      <c r="B21" s="15"/>
      <c r="C21" s="11"/>
      <c r="D21" s="6" t="s">
        <v>29</v>
      </c>
      <c r="E21" s="41" t="s">
        <v>73</v>
      </c>
      <c r="F21" s="42">
        <v>200</v>
      </c>
      <c r="G21" s="42">
        <v>0</v>
      </c>
      <c r="H21" s="42">
        <v>0</v>
      </c>
      <c r="I21" s="42">
        <v>39</v>
      </c>
      <c r="J21" s="42">
        <v>148</v>
      </c>
      <c r="K21" s="43" t="s">
        <v>97</v>
      </c>
      <c r="L21" s="42"/>
    </row>
    <row r="22" spans="1:12" ht="15" x14ac:dyDescent="0.25">
      <c r="A22" s="23"/>
      <c r="B22" s="15"/>
      <c r="C22" s="11"/>
      <c r="D22" s="6" t="s">
        <v>98</v>
      </c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30</v>
      </c>
      <c r="E23" s="9"/>
      <c r="F23" s="19">
        <f>SUM(F14:F22)</f>
        <v>491</v>
      </c>
      <c r="G23" s="19">
        <f t="shared" ref="G23:J23" si="0">SUM(G14:G22)</f>
        <v>19</v>
      </c>
      <c r="H23" s="19">
        <f t="shared" si="0"/>
        <v>24</v>
      </c>
      <c r="I23" s="19">
        <f t="shared" si="0"/>
        <v>111</v>
      </c>
      <c r="J23" s="19">
        <f t="shared" si="0"/>
        <v>708</v>
      </c>
      <c r="K23" s="25"/>
      <c r="L23" s="19">
        <v>82.26</v>
      </c>
    </row>
    <row r="24" spans="1:12" ht="15.75" thickBot="1" x14ac:dyDescent="0.25">
      <c r="A24" s="29">
        <f>A6</f>
        <v>1</v>
      </c>
      <c r="B24" s="30">
        <f>B6</f>
        <v>1</v>
      </c>
      <c r="C24" s="161" t="s">
        <v>4</v>
      </c>
      <c r="D24" s="162"/>
      <c r="E24" s="31"/>
      <c r="F24" s="32">
        <f>F13+F23</f>
        <v>1181</v>
      </c>
      <c r="G24" s="32">
        <f t="shared" ref="G24:J24" si="1">G13+G23</f>
        <v>37</v>
      </c>
      <c r="H24" s="32">
        <f t="shared" si="1"/>
        <v>48</v>
      </c>
      <c r="I24" s="32">
        <f t="shared" si="1"/>
        <v>207</v>
      </c>
      <c r="J24" s="32">
        <f t="shared" si="1"/>
        <v>1471</v>
      </c>
      <c r="K24" s="32"/>
      <c r="L24" s="32">
        <f t="shared" ref="L24" si="2">L13+L23</f>
        <v>164.52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0" t="s">
        <v>41</v>
      </c>
      <c r="F25" s="51">
        <v>150</v>
      </c>
      <c r="G25" s="52">
        <v>15</v>
      </c>
      <c r="H25" s="52">
        <v>7</v>
      </c>
      <c r="I25" s="52">
        <v>23</v>
      </c>
      <c r="J25" s="52">
        <v>187</v>
      </c>
      <c r="K25" s="40" t="s">
        <v>56</v>
      </c>
      <c r="L25" s="39"/>
    </row>
    <row r="26" spans="1:12" ht="15.75" thickBot="1" x14ac:dyDescent="0.3">
      <c r="A26" s="14"/>
      <c r="B26" s="15"/>
      <c r="C26" s="11"/>
      <c r="D26" s="6" t="s">
        <v>28</v>
      </c>
      <c r="E26" s="50" t="s">
        <v>38</v>
      </c>
      <c r="F26" s="53">
        <v>150</v>
      </c>
      <c r="G26" s="52">
        <v>4</v>
      </c>
      <c r="H26" s="52">
        <v>5</v>
      </c>
      <c r="I26" s="52">
        <v>18</v>
      </c>
      <c r="J26" s="52">
        <v>154</v>
      </c>
      <c r="K26" s="43" t="s">
        <v>57</v>
      </c>
      <c r="L26" s="42"/>
    </row>
    <row r="27" spans="1:12" ht="15.75" thickBot="1" x14ac:dyDescent="0.3">
      <c r="A27" s="14"/>
      <c r="B27" s="15"/>
      <c r="C27" s="11"/>
      <c r="D27" s="7" t="s">
        <v>88</v>
      </c>
      <c r="E27" s="50"/>
      <c r="F27" s="53"/>
      <c r="G27" s="52"/>
      <c r="H27" s="52"/>
      <c r="I27" s="52"/>
      <c r="J27" s="52"/>
      <c r="K27" s="43"/>
      <c r="L27" s="42"/>
    </row>
    <row r="28" spans="1:12" ht="15.75" thickBot="1" x14ac:dyDescent="0.3">
      <c r="A28" s="14"/>
      <c r="B28" s="15"/>
      <c r="C28" s="11"/>
      <c r="D28" s="7" t="s">
        <v>22</v>
      </c>
      <c r="E28" s="50" t="s">
        <v>45</v>
      </c>
      <c r="F28" s="53">
        <v>200</v>
      </c>
      <c r="G28" s="52">
        <v>0</v>
      </c>
      <c r="H28" s="52">
        <v>0</v>
      </c>
      <c r="I28" s="52">
        <v>10</v>
      </c>
      <c r="J28" s="52">
        <v>40</v>
      </c>
      <c r="K28" s="43" t="s">
        <v>99</v>
      </c>
      <c r="L28" s="42"/>
    </row>
    <row r="29" spans="1:12" ht="15.75" thickBot="1" x14ac:dyDescent="0.3">
      <c r="A29" s="14"/>
      <c r="B29" s="15"/>
      <c r="C29" s="11"/>
      <c r="D29" s="7" t="s">
        <v>23</v>
      </c>
      <c r="E29" s="50" t="s">
        <v>23</v>
      </c>
      <c r="F29" s="54">
        <v>25</v>
      </c>
      <c r="G29" s="52">
        <v>2</v>
      </c>
      <c r="H29" s="52">
        <v>1</v>
      </c>
      <c r="I29" s="52">
        <v>12</v>
      </c>
      <c r="J29" s="52">
        <v>59</v>
      </c>
      <c r="K29" s="43" t="s">
        <v>55</v>
      </c>
      <c r="L29" s="42"/>
    </row>
    <row r="30" spans="1:12" ht="15" x14ac:dyDescent="0.25">
      <c r="A30" s="14"/>
      <c r="B30" s="15"/>
      <c r="C30" s="11"/>
      <c r="D30" s="7" t="s">
        <v>25</v>
      </c>
      <c r="E30" s="50" t="s">
        <v>65</v>
      </c>
      <c r="F30" s="53">
        <v>60</v>
      </c>
      <c r="G30" s="52">
        <v>1</v>
      </c>
      <c r="H30" s="52">
        <v>3</v>
      </c>
      <c r="I30" s="52">
        <v>2</v>
      </c>
      <c r="J30" s="52">
        <v>64</v>
      </c>
      <c r="K30" s="43" t="s">
        <v>55</v>
      </c>
      <c r="L30" s="42"/>
    </row>
    <row r="31" spans="1:12" ht="15" x14ac:dyDescent="0.25">
      <c r="A31" s="14"/>
      <c r="B31" s="15"/>
      <c r="C31" s="11"/>
      <c r="D31" s="6"/>
      <c r="E31" s="41" t="s">
        <v>109</v>
      </c>
      <c r="F31" s="42">
        <v>95</v>
      </c>
      <c r="G31" s="42">
        <v>17</v>
      </c>
      <c r="H31" s="42">
        <v>10</v>
      </c>
      <c r="I31" s="42">
        <v>21</v>
      </c>
      <c r="J31" s="42">
        <v>249</v>
      </c>
      <c r="K31" s="43" t="s">
        <v>110</v>
      </c>
      <c r="L31" s="42"/>
    </row>
    <row r="32" spans="1:12" ht="15" x14ac:dyDescent="0.25">
      <c r="A32" s="14"/>
      <c r="B32" s="15"/>
      <c r="C32" s="11"/>
      <c r="D32" s="6"/>
      <c r="E32" s="41"/>
      <c r="F32" s="42"/>
      <c r="G32" s="42"/>
      <c r="H32" s="42"/>
      <c r="I32" s="42"/>
      <c r="J32" s="42"/>
      <c r="K32" s="43"/>
      <c r="L32" s="42"/>
    </row>
    <row r="33" spans="1:12" ht="15.75" thickBot="1" x14ac:dyDescent="0.3">
      <c r="A33" s="16"/>
      <c r="B33" s="17"/>
      <c r="C33" s="8"/>
      <c r="D33" s="18" t="s">
        <v>30</v>
      </c>
      <c r="E33" s="9"/>
      <c r="F33" s="19">
        <f>SUM(F25:F32)</f>
        <v>680</v>
      </c>
      <c r="G33" s="19">
        <f t="shared" ref="G33" si="3">SUM(G25:G32)</f>
        <v>39</v>
      </c>
      <c r="H33" s="19">
        <f t="shared" ref="H33" si="4">SUM(H25:H32)</f>
        <v>26</v>
      </c>
      <c r="I33" s="19">
        <f t="shared" ref="I33" si="5">SUM(I25:I32)</f>
        <v>86</v>
      </c>
      <c r="J33" s="19">
        <f t="shared" ref="J33" si="6">SUM(J25:J32)</f>
        <v>753</v>
      </c>
      <c r="K33" s="25"/>
      <c r="L33" s="19">
        <v>82.26</v>
      </c>
    </row>
    <row r="34" spans="1:12" ht="15.75" thickBot="1" x14ac:dyDescent="0.3">
      <c r="A34" s="13">
        <f>A25</f>
        <v>1</v>
      </c>
      <c r="B34" s="13">
        <f>B25</f>
        <v>2</v>
      </c>
      <c r="C34" s="10" t="s">
        <v>24</v>
      </c>
      <c r="D34" s="7"/>
      <c r="E34" s="50"/>
      <c r="F34" s="53"/>
      <c r="G34" s="52"/>
      <c r="H34" s="52"/>
      <c r="I34" s="52"/>
      <c r="J34" s="52"/>
      <c r="K34" s="43"/>
      <c r="L34" s="42"/>
    </row>
    <row r="35" spans="1:12" ht="15.75" thickBot="1" x14ac:dyDescent="0.3">
      <c r="A35" s="14"/>
      <c r="B35" s="15"/>
      <c r="C35" s="11"/>
      <c r="D35" s="7" t="s">
        <v>26</v>
      </c>
      <c r="E35" s="50" t="s">
        <v>86</v>
      </c>
      <c r="F35" s="51">
        <v>252</v>
      </c>
      <c r="G35" s="52">
        <v>2</v>
      </c>
      <c r="H35" s="52">
        <v>5</v>
      </c>
      <c r="I35" s="52">
        <v>17</v>
      </c>
      <c r="J35" s="52">
        <v>120</v>
      </c>
      <c r="K35" s="43" t="s">
        <v>111</v>
      </c>
      <c r="L35" s="42"/>
    </row>
    <row r="36" spans="1:12" ht="26.25" thickBot="1" x14ac:dyDescent="0.3">
      <c r="A36" s="14"/>
      <c r="B36" s="15"/>
      <c r="C36" s="11"/>
      <c r="D36" s="7" t="s">
        <v>27</v>
      </c>
      <c r="E36" s="50" t="s">
        <v>40</v>
      </c>
      <c r="F36" s="51">
        <v>95</v>
      </c>
      <c r="G36" s="52">
        <v>13</v>
      </c>
      <c r="H36" s="55" t="s">
        <v>89</v>
      </c>
      <c r="I36" s="55" t="s">
        <v>90</v>
      </c>
      <c r="J36" s="52">
        <v>284</v>
      </c>
      <c r="K36" s="43" t="s">
        <v>71</v>
      </c>
      <c r="L36" s="42"/>
    </row>
    <row r="37" spans="1:12" ht="15.75" thickBot="1" x14ac:dyDescent="0.3">
      <c r="A37" s="14"/>
      <c r="B37" s="15"/>
      <c r="C37" s="11"/>
      <c r="D37" s="6" t="s">
        <v>28</v>
      </c>
      <c r="E37" s="50" t="s">
        <v>39</v>
      </c>
      <c r="F37" s="53">
        <v>150</v>
      </c>
      <c r="G37" s="52">
        <v>8</v>
      </c>
      <c r="H37" s="52">
        <v>11</v>
      </c>
      <c r="I37" s="52">
        <v>41</v>
      </c>
      <c r="J37" s="52">
        <v>303</v>
      </c>
      <c r="K37" s="43" t="s">
        <v>59</v>
      </c>
      <c r="L37" s="42"/>
    </row>
    <row r="38" spans="1:12" ht="15.75" thickBot="1" x14ac:dyDescent="0.3">
      <c r="A38" s="14"/>
      <c r="B38" s="15"/>
      <c r="C38" s="11"/>
      <c r="D38" s="7" t="s">
        <v>29</v>
      </c>
      <c r="E38" s="50" t="s">
        <v>95</v>
      </c>
      <c r="F38" s="53">
        <v>200</v>
      </c>
      <c r="G38" s="52">
        <v>0</v>
      </c>
      <c r="H38" s="52">
        <v>0</v>
      </c>
      <c r="I38" s="52">
        <v>39</v>
      </c>
      <c r="J38" s="52">
        <v>148</v>
      </c>
      <c r="K38" s="43" t="s">
        <v>96</v>
      </c>
      <c r="L38" s="42"/>
    </row>
    <row r="39" spans="1:12" ht="15.75" thickBot="1" x14ac:dyDescent="0.3">
      <c r="A39" s="14"/>
      <c r="B39" s="15"/>
      <c r="C39" s="11"/>
      <c r="D39" s="7" t="s">
        <v>88</v>
      </c>
      <c r="E39" s="50"/>
      <c r="F39" s="54"/>
      <c r="G39" s="52"/>
      <c r="H39" s="52"/>
      <c r="I39" s="52"/>
      <c r="J39" s="52"/>
      <c r="K39" s="43"/>
      <c r="L39" s="42"/>
    </row>
    <row r="40" spans="1:12" ht="15" x14ac:dyDescent="0.25">
      <c r="A40" s="14"/>
      <c r="B40" s="15"/>
      <c r="C40" s="11"/>
      <c r="D40" s="7" t="s">
        <v>23</v>
      </c>
      <c r="E40" s="50" t="s">
        <v>23</v>
      </c>
      <c r="F40" s="54">
        <v>20</v>
      </c>
      <c r="G40" s="52">
        <v>2</v>
      </c>
      <c r="H40" s="52">
        <v>1</v>
      </c>
      <c r="I40" s="52">
        <v>44</v>
      </c>
      <c r="J40" s="52">
        <v>59</v>
      </c>
      <c r="K40" s="43" t="s">
        <v>55</v>
      </c>
      <c r="L40" s="42"/>
    </row>
    <row r="41" spans="1:12" ht="15" x14ac:dyDescent="0.25">
      <c r="A41" s="14"/>
      <c r="B41" s="15"/>
      <c r="C41" s="11"/>
      <c r="D41" s="6" t="s">
        <v>74</v>
      </c>
      <c r="E41" s="41" t="s">
        <v>74</v>
      </c>
      <c r="F41" s="42">
        <v>125</v>
      </c>
      <c r="G41" s="42">
        <v>1</v>
      </c>
      <c r="H41" s="42">
        <v>1</v>
      </c>
      <c r="I41" s="42">
        <v>14</v>
      </c>
      <c r="J41" s="42">
        <v>69</v>
      </c>
      <c r="K41" s="43" t="s">
        <v>55</v>
      </c>
      <c r="L41" s="42"/>
    </row>
    <row r="42" spans="1:12" ht="15" x14ac:dyDescent="0.25">
      <c r="A42" s="14"/>
      <c r="B42" s="15"/>
      <c r="C42" s="11"/>
      <c r="D42" s="6"/>
      <c r="E42" s="41"/>
      <c r="F42" s="42"/>
      <c r="G42" s="42"/>
      <c r="H42" s="42"/>
      <c r="I42" s="42"/>
      <c r="J42" s="42"/>
      <c r="K42" s="43"/>
      <c r="L42" s="42"/>
    </row>
    <row r="43" spans="1:12" ht="15" x14ac:dyDescent="0.25">
      <c r="A43" s="16"/>
      <c r="B43" s="17"/>
      <c r="C43" s="8"/>
      <c r="D43" s="18" t="s">
        <v>30</v>
      </c>
      <c r="E43" s="9"/>
      <c r="F43" s="19">
        <f>SUM(F34:F42)</f>
        <v>842</v>
      </c>
      <c r="G43" s="19">
        <f t="shared" ref="G43" si="7">SUM(G34:G42)</f>
        <v>26</v>
      </c>
      <c r="H43" s="19">
        <f t="shared" ref="H43" si="8">SUM(H34:H42)</f>
        <v>18</v>
      </c>
      <c r="I43" s="19">
        <f t="shared" ref="I43" si="9">SUM(I34:I42)</f>
        <v>155</v>
      </c>
      <c r="J43" s="19">
        <f t="shared" ref="J43" si="10">SUM(J34:J42)</f>
        <v>983</v>
      </c>
      <c r="K43" s="25"/>
      <c r="L43" s="19">
        <v>82.26</v>
      </c>
    </row>
    <row r="44" spans="1:12" ht="15.75" customHeight="1" thickBot="1" x14ac:dyDescent="0.25">
      <c r="A44" s="33">
        <f>A25</f>
        <v>1</v>
      </c>
      <c r="B44" s="33">
        <f>B25</f>
        <v>2</v>
      </c>
      <c r="C44" s="161" t="s">
        <v>4</v>
      </c>
      <c r="D44" s="162"/>
      <c r="E44" s="31"/>
      <c r="F44" s="32">
        <f>F33+F43</f>
        <v>1522</v>
      </c>
      <c r="G44" s="32">
        <f t="shared" ref="G44" si="11">G33+G43</f>
        <v>65</v>
      </c>
      <c r="H44" s="32">
        <f t="shared" ref="H44" si="12">H33+H43</f>
        <v>44</v>
      </c>
      <c r="I44" s="32">
        <f t="shared" ref="I44" si="13">I33+I43</f>
        <v>241</v>
      </c>
      <c r="J44" s="32">
        <f t="shared" ref="J44:L44" si="14">J33+J43</f>
        <v>1736</v>
      </c>
      <c r="K44" s="32"/>
      <c r="L44" s="32">
        <f t="shared" si="14"/>
        <v>164.52</v>
      </c>
    </row>
    <row r="45" spans="1:12" ht="15.75" thickBot="1" x14ac:dyDescent="0.3">
      <c r="A45" s="20">
        <v>1</v>
      </c>
      <c r="B45" s="21">
        <v>3</v>
      </c>
      <c r="C45" s="22" t="s">
        <v>20</v>
      </c>
      <c r="D45" s="5" t="s">
        <v>21</v>
      </c>
      <c r="E45" s="50" t="s">
        <v>42</v>
      </c>
      <c r="F45" s="54">
        <v>210</v>
      </c>
      <c r="G45" s="52">
        <v>17</v>
      </c>
      <c r="H45" s="52">
        <v>26</v>
      </c>
      <c r="I45" s="52">
        <v>42</v>
      </c>
      <c r="J45" s="52">
        <v>316</v>
      </c>
      <c r="K45" s="40" t="s">
        <v>112</v>
      </c>
      <c r="L45" s="39"/>
    </row>
    <row r="46" spans="1:12" ht="15.75" thickBot="1" x14ac:dyDescent="0.3">
      <c r="A46" s="23"/>
      <c r="B46" s="15"/>
      <c r="C46" s="11"/>
      <c r="D46" s="6" t="s">
        <v>63</v>
      </c>
      <c r="E46" s="50" t="s">
        <v>36</v>
      </c>
      <c r="F46" s="54">
        <v>55</v>
      </c>
      <c r="G46" s="52">
        <v>7</v>
      </c>
      <c r="H46" s="52">
        <v>10</v>
      </c>
      <c r="I46" s="52">
        <v>10</v>
      </c>
      <c r="J46" s="52">
        <v>153</v>
      </c>
      <c r="K46" s="43" t="s">
        <v>113</v>
      </c>
      <c r="L46" s="42"/>
    </row>
    <row r="47" spans="1:12" ht="15.75" thickBot="1" x14ac:dyDescent="0.3">
      <c r="A47" s="23"/>
      <c r="B47" s="15"/>
      <c r="C47" s="11"/>
      <c r="D47" s="7" t="s">
        <v>22</v>
      </c>
      <c r="E47" s="50" t="s">
        <v>68</v>
      </c>
      <c r="F47" s="53">
        <v>207</v>
      </c>
      <c r="G47" s="52">
        <v>0</v>
      </c>
      <c r="H47" s="52">
        <v>0</v>
      </c>
      <c r="I47" s="52">
        <v>10</v>
      </c>
      <c r="J47" s="52">
        <v>39</v>
      </c>
      <c r="K47" s="43" t="s">
        <v>114</v>
      </c>
      <c r="L47" s="42"/>
    </row>
    <row r="48" spans="1:12" ht="15.75" thickBot="1" x14ac:dyDescent="0.3">
      <c r="A48" s="23"/>
      <c r="B48" s="15"/>
      <c r="C48" s="11"/>
      <c r="D48" s="85" t="s">
        <v>23</v>
      </c>
      <c r="E48" s="50" t="s">
        <v>23</v>
      </c>
      <c r="F48" s="53">
        <v>25</v>
      </c>
      <c r="G48" s="52">
        <v>2</v>
      </c>
      <c r="H48" s="52">
        <v>0</v>
      </c>
      <c r="I48" s="52">
        <v>12</v>
      </c>
      <c r="J48" s="52">
        <v>59</v>
      </c>
      <c r="K48" s="43" t="s">
        <v>55</v>
      </c>
      <c r="L48" s="42"/>
    </row>
    <row r="49" spans="1:12" ht="15" x14ac:dyDescent="0.25">
      <c r="A49" s="23"/>
      <c r="B49" s="15"/>
      <c r="C49" s="11"/>
      <c r="D49" s="7" t="s">
        <v>74</v>
      </c>
      <c r="E49" s="50" t="s">
        <v>64</v>
      </c>
      <c r="F49" s="53">
        <v>200</v>
      </c>
      <c r="G49" s="52">
        <v>1</v>
      </c>
      <c r="H49" s="52">
        <v>1</v>
      </c>
      <c r="I49" s="52">
        <v>19</v>
      </c>
      <c r="J49" s="52">
        <v>92</v>
      </c>
      <c r="K49" s="43" t="s">
        <v>55</v>
      </c>
      <c r="L49" s="42"/>
    </row>
    <row r="50" spans="1:12" ht="15" x14ac:dyDescent="0.25">
      <c r="A50" s="23"/>
      <c r="B50" s="15"/>
      <c r="C50" s="11"/>
      <c r="D50" s="6" t="s">
        <v>29</v>
      </c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3"/>
      <c r="B51" s="15"/>
      <c r="C51" s="11"/>
      <c r="D51" s="6"/>
      <c r="E51" s="41"/>
      <c r="F51" s="42"/>
      <c r="G51" s="42"/>
      <c r="H51" s="42"/>
      <c r="I51" s="42"/>
      <c r="J51" s="42"/>
      <c r="K51" s="43"/>
      <c r="L51" s="42"/>
    </row>
    <row r="52" spans="1:12" ht="15.75" thickBot="1" x14ac:dyDescent="0.3">
      <c r="A52" s="24"/>
      <c r="B52" s="17"/>
      <c r="C52" s="8"/>
      <c r="D52" s="18" t="s">
        <v>30</v>
      </c>
      <c r="E52" s="9"/>
      <c r="F52" s="19">
        <f>SUM(F45:F51)</f>
        <v>697</v>
      </c>
      <c r="G52" s="19">
        <f t="shared" ref="G52" si="15">SUM(G45:G51)</f>
        <v>27</v>
      </c>
      <c r="H52" s="19">
        <f t="shared" ref="H52" si="16">SUM(H45:H51)</f>
        <v>37</v>
      </c>
      <c r="I52" s="19">
        <f t="shared" ref="I52" si="17">SUM(I45:I51)</f>
        <v>93</v>
      </c>
      <c r="J52" s="19">
        <f t="shared" ref="J52" si="18">SUM(J45:J51)</f>
        <v>659</v>
      </c>
      <c r="K52" s="25"/>
      <c r="L52" s="19">
        <v>82.26</v>
      </c>
    </row>
    <row r="53" spans="1:12" ht="15.75" thickBot="1" x14ac:dyDescent="0.3">
      <c r="A53" s="26">
        <f>A45</f>
        <v>1</v>
      </c>
      <c r="B53" s="13">
        <f>B45</f>
        <v>3</v>
      </c>
      <c r="C53" s="10" t="s">
        <v>24</v>
      </c>
      <c r="D53" s="7" t="s">
        <v>25</v>
      </c>
      <c r="E53" s="50"/>
      <c r="F53" s="53"/>
      <c r="G53" s="52"/>
      <c r="H53" s="52"/>
      <c r="I53" s="52"/>
      <c r="J53" s="52"/>
      <c r="K53" s="43"/>
      <c r="L53" s="42"/>
    </row>
    <row r="54" spans="1:12" ht="15.75" thickBot="1" x14ac:dyDescent="0.3">
      <c r="A54" s="23"/>
      <c r="B54" s="15"/>
      <c r="C54" s="11"/>
      <c r="D54" s="7" t="s">
        <v>26</v>
      </c>
      <c r="E54" s="50" t="s">
        <v>70</v>
      </c>
      <c r="F54" s="51">
        <v>252</v>
      </c>
      <c r="G54" s="52">
        <v>15</v>
      </c>
      <c r="H54" s="52">
        <v>9</v>
      </c>
      <c r="I54" s="52">
        <v>13</v>
      </c>
      <c r="J54" s="52">
        <v>161</v>
      </c>
      <c r="K54" s="43" t="s">
        <v>58</v>
      </c>
      <c r="L54" s="42"/>
    </row>
    <row r="55" spans="1:12" ht="15.75" thickBot="1" x14ac:dyDescent="0.3">
      <c r="A55" s="23"/>
      <c r="B55" s="15"/>
      <c r="C55" s="11"/>
      <c r="D55" s="7" t="s">
        <v>27</v>
      </c>
      <c r="E55" s="50" t="s">
        <v>67</v>
      </c>
      <c r="F55" s="51">
        <v>95</v>
      </c>
      <c r="G55" s="52">
        <v>11</v>
      </c>
      <c r="H55" s="52">
        <v>11</v>
      </c>
      <c r="I55" s="52">
        <v>13</v>
      </c>
      <c r="J55" s="52">
        <v>195</v>
      </c>
      <c r="K55" s="43" t="s">
        <v>52</v>
      </c>
      <c r="L55" s="42"/>
    </row>
    <row r="56" spans="1:12" ht="15.75" thickBot="1" x14ac:dyDescent="0.3">
      <c r="A56" s="23"/>
      <c r="B56" s="15"/>
      <c r="C56" s="11"/>
      <c r="D56" s="6" t="s">
        <v>28</v>
      </c>
      <c r="E56" s="50" t="s">
        <v>37</v>
      </c>
      <c r="F56" s="53">
        <v>150</v>
      </c>
      <c r="G56" s="52">
        <v>6</v>
      </c>
      <c r="H56" s="52">
        <v>1</v>
      </c>
      <c r="I56" s="52">
        <v>29</v>
      </c>
      <c r="J56" s="52">
        <v>145</v>
      </c>
      <c r="K56" s="43" t="s">
        <v>50</v>
      </c>
      <c r="L56" s="42"/>
    </row>
    <row r="57" spans="1:12" ht="15.75" thickBot="1" x14ac:dyDescent="0.3">
      <c r="A57" s="23"/>
      <c r="B57" s="15"/>
      <c r="C57" s="11"/>
      <c r="D57" s="7" t="s">
        <v>29</v>
      </c>
      <c r="E57" s="50" t="s">
        <v>100</v>
      </c>
      <c r="F57" s="53">
        <v>200</v>
      </c>
      <c r="G57" s="52">
        <v>0</v>
      </c>
      <c r="H57" s="52">
        <v>0</v>
      </c>
      <c r="I57" s="52">
        <v>28</v>
      </c>
      <c r="J57" s="52">
        <v>111</v>
      </c>
      <c r="K57" s="43" t="s">
        <v>101</v>
      </c>
      <c r="L57" s="42"/>
    </row>
    <row r="58" spans="1:12" ht="15.75" thickBot="1" x14ac:dyDescent="0.3">
      <c r="A58" s="23"/>
      <c r="B58" s="15"/>
      <c r="C58" s="11"/>
      <c r="D58" s="7" t="s">
        <v>23</v>
      </c>
      <c r="E58" s="50" t="s">
        <v>23</v>
      </c>
      <c r="F58" s="53">
        <v>20</v>
      </c>
      <c r="G58" s="52">
        <v>2</v>
      </c>
      <c r="H58" s="52">
        <v>0</v>
      </c>
      <c r="I58" s="52">
        <v>10</v>
      </c>
      <c r="J58" s="52">
        <v>48</v>
      </c>
      <c r="K58" s="43" t="s">
        <v>55</v>
      </c>
      <c r="L58" s="42"/>
    </row>
    <row r="59" spans="1:12" ht="15.75" thickBot="1" x14ac:dyDescent="0.3">
      <c r="A59" s="23"/>
      <c r="B59" s="15"/>
      <c r="C59" s="11"/>
      <c r="D59" s="84" t="s">
        <v>74</v>
      </c>
      <c r="E59" s="50" t="s">
        <v>64</v>
      </c>
      <c r="F59" s="53">
        <v>140</v>
      </c>
      <c r="G59" s="52">
        <v>1</v>
      </c>
      <c r="H59" s="52">
        <v>1</v>
      </c>
      <c r="I59" s="52">
        <v>14</v>
      </c>
      <c r="J59" s="52">
        <v>69</v>
      </c>
      <c r="K59" s="43" t="s">
        <v>55</v>
      </c>
      <c r="L59" s="42"/>
    </row>
    <row r="60" spans="1:12" ht="15.75" thickBot="1" x14ac:dyDescent="0.3">
      <c r="A60" s="23"/>
      <c r="B60" s="15"/>
      <c r="C60" s="11"/>
      <c r="D60" s="7"/>
      <c r="E60" s="50"/>
      <c r="F60" s="53"/>
      <c r="G60" s="52"/>
      <c r="H60" s="52"/>
      <c r="I60" s="52"/>
      <c r="J60" s="52"/>
      <c r="K60" s="43"/>
      <c r="L60" s="42"/>
    </row>
    <row r="61" spans="1:12" ht="15" x14ac:dyDescent="0.25">
      <c r="A61" s="23"/>
      <c r="B61" s="15"/>
      <c r="C61" s="11"/>
      <c r="D61" s="7"/>
      <c r="E61" s="50"/>
      <c r="F61" s="53"/>
      <c r="G61" s="52"/>
      <c r="H61" s="52"/>
      <c r="I61" s="52"/>
      <c r="J61" s="52"/>
      <c r="K61" s="43"/>
      <c r="L61" s="42"/>
    </row>
    <row r="62" spans="1:12" ht="15" x14ac:dyDescent="0.25">
      <c r="A62" s="24"/>
      <c r="B62" s="17"/>
      <c r="C62" s="8"/>
      <c r="D62" s="18" t="s">
        <v>30</v>
      </c>
      <c r="E62" s="9"/>
      <c r="F62" s="19">
        <f>SUM(F53:F61)</f>
        <v>857</v>
      </c>
      <c r="G62" s="19">
        <f t="shared" ref="G62" si="19">SUM(G53:G61)</f>
        <v>35</v>
      </c>
      <c r="H62" s="19">
        <f t="shared" ref="H62" si="20">SUM(H53:H61)</f>
        <v>22</v>
      </c>
      <c r="I62" s="19">
        <f t="shared" ref="I62" si="21">SUM(I53:I61)</f>
        <v>107</v>
      </c>
      <c r="J62" s="19">
        <f t="shared" ref="J62" si="22">SUM(J53:J61)</f>
        <v>729</v>
      </c>
      <c r="K62" s="25"/>
      <c r="L62" s="19">
        <v>82.26</v>
      </c>
    </row>
    <row r="63" spans="1:12" ht="15.75" customHeight="1" thickBot="1" x14ac:dyDescent="0.25">
      <c r="A63" s="29">
        <f>A45</f>
        <v>1</v>
      </c>
      <c r="B63" s="30">
        <f>B45</f>
        <v>3</v>
      </c>
      <c r="C63" s="161" t="s">
        <v>4</v>
      </c>
      <c r="D63" s="162"/>
      <c r="E63" s="31"/>
      <c r="F63" s="32">
        <f>F52+F62</f>
        <v>1554</v>
      </c>
      <c r="G63" s="32">
        <f t="shared" ref="G63" si="23">G52+G62</f>
        <v>62</v>
      </c>
      <c r="H63" s="32">
        <f t="shared" ref="H63" si="24">H52+H62</f>
        <v>59</v>
      </c>
      <c r="I63" s="32">
        <f t="shared" ref="I63" si="25">I52+I62</f>
        <v>200</v>
      </c>
      <c r="J63" s="32">
        <f t="shared" ref="J63:L63" si="26">J52+J62</f>
        <v>1388</v>
      </c>
      <c r="K63" s="32"/>
      <c r="L63" s="32">
        <f t="shared" si="26"/>
        <v>164.52</v>
      </c>
    </row>
    <row r="64" spans="1:12" ht="15.75" thickBot="1" x14ac:dyDescent="0.3">
      <c r="A64" s="20">
        <v>1</v>
      </c>
      <c r="B64" s="21">
        <v>4</v>
      </c>
      <c r="C64" s="22" t="s">
        <v>20</v>
      </c>
      <c r="D64" s="7" t="s">
        <v>25</v>
      </c>
      <c r="E64" s="50" t="s">
        <v>65</v>
      </c>
      <c r="F64" s="53">
        <v>60</v>
      </c>
      <c r="G64" s="52">
        <v>1</v>
      </c>
      <c r="H64" s="52">
        <v>0</v>
      </c>
      <c r="I64" s="52">
        <v>2</v>
      </c>
      <c r="J64" s="52">
        <v>13</v>
      </c>
      <c r="K64" s="43" t="s">
        <v>55</v>
      </c>
      <c r="L64" s="42"/>
    </row>
    <row r="65" spans="1:12" ht="15.75" thickBot="1" x14ac:dyDescent="0.3">
      <c r="A65" s="23"/>
      <c r="B65" s="15"/>
      <c r="C65" s="11"/>
      <c r="D65" s="5" t="s">
        <v>21</v>
      </c>
      <c r="E65" s="50" t="s">
        <v>82</v>
      </c>
      <c r="F65" s="53">
        <v>130</v>
      </c>
      <c r="G65" s="52">
        <v>33</v>
      </c>
      <c r="H65" s="52">
        <v>23</v>
      </c>
      <c r="I65" s="52">
        <v>1</v>
      </c>
      <c r="J65" s="52">
        <v>340</v>
      </c>
      <c r="K65" s="40" t="s">
        <v>83</v>
      </c>
      <c r="L65" s="39"/>
    </row>
    <row r="66" spans="1:12" ht="15.75" thickBot="1" x14ac:dyDescent="0.3">
      <c r="A66" s="23"/>
      <c r="B66" s="15"/>
      <c r="C66" s="11"/>
      <c r="D66" s="6" t="s">
        <v>28</v>
      </c>
      <c r="E66" s="50" t="s">
        <v>38</v>
      </c>
      <c r="F66" s="53">
        <v>150</v>
      </c>
      <c r="G66" s="52">
        <v>4</v>
      </c>
      <c r="H66" s="52">
        <v>6</v>
      </c>
      <c r="I66" s="52">
        <v>18</v>
      </c>
      <c r="J66" s="52">
        <v>154</v>
      </c>
      <c r="K66" s="43" t="s">
        <v>57</v>
      </c>
      <c r="L66" s="42"/>
    </row>
    <row r="67" spans="1:12" ht="15.75" thickBot="1" x14ac:dyDescent="0.3">
      <c r="A67" s="23"/>
      <c r="B67" s="15"/>
      <c r="C67" s="11"/>
      <c r="D67" s="7" t="s">
        <v>22</v>
      </c>
      <c r="E67" s="50" t="s">
        <v>115</v>
      </c>
      <c r="F67" s="53">
        <v>200</v>
      </c>
      <c r="G67" s="52">
        <v>4</v>
      </c>
      <c r="H67" s="52">
        <v>3</v>
      </c>
      <c r="I67" s="52">
        <v>29</v>
      </c>
      <c r="J67" s="52">
        <v>155</v>
      </c>
      <c r="K67" s="43" t="s">
        <v>116</v>
      </c>
      <c r="L67" s="42"/>
    </row>
    <row r="68" spans="1:12" ht="15.75" thickBot="1" x14ac:dyDescent="0.3">
      <c r="A68" s="23"/>
      <c r="B68" s="15"/>
      <c r="C68" s="11"/>
      <c r="D68" s="7" t="s">
        <v>23</v>
      </c>
      <c r="E68" s="50" t="s">
        <v>23</v>
      </c>
      <c r="F68" s="53">
        <v>43</v>
      </c>
      <c r="G68" s="52">
        <v>6</v>
      </c>
      <c r="H68" s="52">
        <v>1</v>
      </c>
      <c r="I68" s="52">
        <v>44</v>
      </c>
      <c r="J68" s="52">
        <v>117</v>
      </c>
      <c r="K68" s="43" t="s">
        <v>55</v>
      </c>
      <c r="L68" s="42"/>
    </row>
    <row r="69" spans="1:12" ht="15" x14ac:dyDescent="0.25">
      <c r="A69" s="23"/>
      <c r="B69" s="15"/>
      <c r="C69" s="11"/>
      <c r="D69" s="84" t="s">
        <v>80</v>
      </c>
      <c r="E69" s="50"/>
      <c r="F69" s="53"/>
      <c r="G69" s="52"/>
      <c r="H69" s="52"/>
      <c r="I69" s="52"/>
      <c r="J69" s="52"/>
      <c r="K69" s="43"/>
      <c r="L69" s="42"/>
    </row>
    <row r="70" spans="1:12" ht="15" x14ac:dyDescent="0.25">
      <c r="A70" s="23"/>
      <c r="B70" s="15"/>
      <c r="C70" s="11"/>
      <c r="D70" s="6"/>
      <c r="E70" s="41"/>
      <c r="F70" s="42"/>
      <c r="G70" s="42"/>
      <c r="H70" s="42"/>
      <c r="I70" s="42"/>
      <c r="J70" s="42"/>
      <c r="K70" s="43"/>
      <c r="L70" s="42"/>
    </row>
    <row r="71" spans="1:12" ht="15" x14ac:dyDescent="0.25">
      <c r="A71" s="24"/>
      <c r="B71" s="17"/>
      <c r="C71" s="8"/>
      <c r="D71" s="6"/>
      <c r="E71" s="41"/>
      <c r="F71" s="42"/>
      <c r="G71" s="42"/>
      <c r="H71" s="42"/>
      <c r="I71" s="42"/>
      <c r="J71" s="42"/>
      <c r="K71" s="43"/>
      <c r="L71" s="42"/>
    </row>
    <row r="72" spans="1:12" ht="15.75" thickBot="1" x14ac:dyDescent="0.3">
      <c r="D72" s="18" t="s">
        <v>30</v>
      </c>
      <c r="E72" s="9"/>
      <c r="F72" s="19">
        <f>SUM(F64:F71)</f>
        <v>583</v>
      </c>
      <c r="G72" s="19">
        <f>SUM(G64:G71)</f>
        <v>48</v>
      </c>
      <c r="H72" s="19">
        <f>SUM(H64:H71)</f>
        <v>33</v>
      </c>
      <c r="I72" s="19">
        <f>SUM(I64:I71)</f>
        <v>94</v>
      </c>
      <c r="J72" s="19">
        <f>SUM(J64:J71)</f>
        <v>779</v>
      </c>
      <c r="K72" s="25"/>
      <c r="L72" s="19">
        <v>82.26</v>
      </c>
    </row>
    <row r="73" spans="1:12" ht="15.75" thickBot="1" x14ac:dyDescent="0.3">
      <c r="A73" s="26">
        <f>A64</f>
        <v>1</v>
      </c>
      <c r="B73" s="13">
        <f>B64</f>
        <v>4</v>
      </c>
      <c r="C73" s="10" t="s">
        <v>24</v>
      </c>
      <c r="D73" s="7"/>
      <c r="E73" s="50"/>
      <c r="F73" s="53"/>
      <c r="G73" s="52"/>
      <c r="H73" s="52"/>
      <c r="I73" s="52"/>
      <c r="J73" s="52"/>
      <c r="K73" s="43"/>
      <c r="L73" s="42"/>
    </row>
    <row r="74" spans="1:12" ht="15.75" thickBot="1" x14ac:dyDescent="0.3">
      <c r="A74" s="23"/>
      <c r="B74" s="15"/>
      <c r="C74" s="11"/>
      <c r="D74" s="7" t="s">
        <v>26</v>
      </c>
      <c r="E74" s="50" t="s">
        <v>43</v>
      </c>
      <c r="F74" s="51">
        <v>252</v>
      </c>
      <c r="G74" s="52">
        <v>1</v>
      </c>
      <c r="H74" s="52">
        <v>5</v>
      </c>
      <c r="I74" s="52">
        <v>9</v>
      </c>
      <c r="J74" s="52">
        <v>84</v>
      </c>
      <c r="K74" s="43" t="s">
        <v>51</v>
      </c>
      <c r="L74" s="42"/>
    </row>
    <row r="75" spans="1:12" ht="15.75" thickBot="1" x14ac:dyDescent="0.3">
      <c r="A75" s="23"/>
      <c r="B75" s="15"/>
      <c r="C75" s="11"/>
      <c r="D75" s="5" t="s">
        <v>27</v>
      </c>
      <c r="E75" s="50" t="s">
        <v>117</v>
      </c>
      <c r="F75" s="53">
        <v>200</v>
      </c>
      <c r="G75" s="52">
        <v>10</v>
      </c>
      <c r="H75" s="52">
        <v>16</v>
      </c>
      <c r="I75" s="52">
        <v>15</v>
      </c>
      <c r="J75" s="52">
        <v>248</v>
      </c>
      <c r="K75" s="40" t="s">
        <v>69</v>
      </c>
      <c r="L75" s="42"/>
    </row>
    <row r="76" spans="1:12" ht="15.75" thickBot="1" x14ac:dyDescent="0.3">
      <c r="A76" s="23"/>
      <c r="B76" s="15"/>
      <c r="C76" s="11"/>
      <c r="D76" s="7" t="s">
        <v>28</v>
      </c>
      <c r="E76" s="50"/>
      <c r="F76" s="53"/>
      <c r="G76" s="52"/>
      <c r="H76" s="52"/>
      <c r="I76" s="52"/>
      <c r="J76" s="52"/>
      <c r="K76" s="43"/>
      <c r="L76" s="42"/>
    </row>
    <row r="77" spans="1:12" ht="15.75" thickBot="1" x14ac:dyDescent="0.3">
      <c r="A77" s="23"/>
      <c r="B77" s="15"/>
      <c r="C77" s="11"/>
      <c r="D77" s="7" t="s">
        <v>29</v>
      </c>
      <c r="E77" s="50" t="s">
        <v>102</v>
      </c>
      <c r="F77" s="53">
        <v>200</v>
      </c>
      <c r="G77" s="52">
        <v>0</v>
      </c>
      <c r="H77" s="52">
        <v>0</v>
      </c>
      <c r="I77" s="52">
        <v>39</v>
      </c>
      <c r="J77" s="52">
        <v>148</v>
      </c>
      <c r="K77" s="43" t="s">
        <v>96</v>
      </c>
      <c r="L77" s="42"/>
    </row>
    <row r="78" spans="1:12" ht="15" x14ac:dyDescent="0.25">
      <c r="A78" s="23"/>
      <c r="B78" s="15"/>
      <c r="C78" s="11"/>
      <c r="D78" s="7" t="s">
        <v>23</v>
      </c>
      <c r="E78" s="50" t="s">
        <v>23</v>
      </c>
      <c r="F78" s="53">
        <v>20</v>
      </c>
      <c r="G78" s="52">
        <v>2</v>
      </c>
      <c r="H78" s="52">
        <v>0</v>
      </c>
      <c r="I78" s="52">
        <v>10</v>
      </c>
      <c r="J78" s="52">
        <v>48</v>
      </c>
      <c r="K78" s="43" t="s">
        <v>55</v>
      </c>
      <c r="L78" s="42"/>
    </row>
    <row r="79" spans="1:12" ht="15.75" thickBot="1" x14ac:dyDescent="0.3">
      <c r="A79" s="23"/>
      <c r="B79" s="15"/>
      <c r="C79" s="11"/>
      <c r="D79" s="61" t="s">
        <v>88</v>
      </c>
      <c r="E79" s="56" t="s">
        <v>91</v>
      </c>
      <c r="F79" s="57">
        <v>100</v>
      </c>
      <c r="G79" s="57">
        <v>6</v>
      </c>
      <c r="H79" s="57">
        <v>9</v>
      </c>
      <c r="I79" s="57">
        <v>58</v>
      </c>
      <c r="J79" s="57">
        <v>340</v>
      </c>
      <c r="K79" s="43" t="s">
        <v>55</v>
      </c>
      <c r="L79" s="42"/>
    </row>
    <row r="80" spans="1:12" ht="15" x14ac:dyDescent="0.25">
      <c r="A80" s="23"/>
      <c r="B80" s="15"/>
      <c r="C80" s="11"/>
      <c r="D80" s="7" t="s">
        <v>74</v>
      </c>
      <c r="E80" s="50" t="s">
        <v>74</v>
      </c>
      <c r="F80" s="54">
        <v>140</v>
      </c>
      <c r="G80" s="52">
        <v>1</v>
      </c>
      <c r="H80" s="52">
        <v>1</v>
      </c>
      <c r="I80" s="52">
        <v>14</v>
      </c>
      <c r="J80" s="52">
        <v>66</v>
      </c>
      <c r="K80" s="43" t="s">
        <v>55</v>
      </c>
      <c r="L80" s="42"/>
    </row>
    <row r="81" spans="1:12" ht="32.25" customHeight="1" x14ac:dyDescent="0.25">
      <c r="A81" s="24"/>
      <c r="B81" s="17"/>
      <c r="C81" s="8"/>
      <c r="D81" s="6"/>
      <c r="E81" s="41"/>
      <c r="F81" s="42"/>
      <c r="G81" s="42"/>
      <c r="H81" s="42"/>
      <c r="I81" s="42"/>
      <c r="J81" s="42"/>
      <c r="K81" s="43"/>
      <c r="L81" s="42"/>
    </row>
    <row r="82" spans="1:12" ht="24.75" customHeight="1" x14ac:dyDescent="0.25">
      <c r="A82" s="65"/>
      <c r="B82" s="65"/>
      <c r="C82" s="66"/>
      <c r="D82" s="18" t="s">
        <v>30</v>
      </c>
      <c r="E82" s="9"/>
      <c r="F82" s="19">
        <f>SUM(F73:F81)</f>
        <v>912</v>
      </c>
      <c r="G82" s="19">
        <f>SUM(G73:G81)</f>
        <v>20</v>
      </c>
      <c r="H82" s="19">
        <f t="shared" ref="H82" si="27">SUM(H73:H81)</f>
        <v>31</v>
      </c>
      <c r="I82" s="19">
        <f t="shared" ref="I82" si="28">SUM(I73:I81)</f>
        <v>145</v>
      </c>
      <c r="J82" s="19">
        <f t="shared" ref="J82" si="29">SUM(J73:J81)</f>
        <v>934</v>
      </c>
      <c r="K82" s="19"/>
      <c r="L82" s="19">
        <v>82.26</v>
      </c>
    </row>
    <row r="83" spans="1:12" ht="26.25" thickBot="1" x14ac:dyDescent="0.25">
      <c r="A83" s="29">
        <f>A64</f>
        <v>1</v>
      </c>
      <c r="B83" s="33">
        <f>B64</f>
        <v>4</v>
      </c>
      <c r="C83" s="68" t="s">
        <v>4</v>
      </c>
      <c r="D83" s="63"/>
      <c r="E83" s="63"/>
      <c r="F83" s="64">
        <f>F72+F82</f>
        <v>1495</v>
      </c>
      <c r="G83" s="64">
        <f t="shared" ref="G83" si="30">G72+G82</f>
        <v>68</v>
      </c>
      <c r="H83" s="64">
        <f t="shared" ref="H83" si="31">H72+H82</f>
        <v>64</v>
      </c>
      <c r="I83" s="64">
        <f t="shared" ref="I83" si="32">I72+I82</f>
        <v>239</v>
      </c>
      <c r="J83" s="64">
        <f t="shared" ref="J83:L83" si="33">J72+J82</f>
        <v>1713</v>
      </c>
      <c r="K83" s="64"/>
      <c r="L83" s="64">
        <f t="shared" si="33"/>
        <v>164.52</v>
      </c>
    </row>
    <row r="84" spans="1:12" ht="15.75" thickBot="1" x14ac:dyDescent="0.3">
      <c r="A84" s="20">
        <v>1</v>
      </c>
      <c r="B84" s="15">
        <v>5</v>
      </c>
      <c r="C84" s="11" t="s">
        <v>20</v>
      </c>
      <c r="D84" s="5" t="s">
        <v>21</v>
      </c>
      <c r="E84" s="87" t="s">
        <v>82</v>
      </c>
      <c r="F84" s="94">
        <v>138</v>
      </c>
      <c r="G84" s="94">
        <v>10.88</v>
      </c>
      <c r="H84" s="94">
        <v>10.8</v>
      </c>
      <c r="I84" s="95">
        <v>3.28</v>
      </c>
      <c r="J84" s="94">
        <v>279</v>
      </c>
      <c r="K84" s="86" t="s">
        <v>118</v>
      </c>
      <c r="L84" s="42"/>
    </row>
    <row r="85" spans="1:12" ht="15" x14ac:dyDescent="0.25">
      <c r="A85" s="23"/>
      <c r="B85" s="15"/>
      <c r="C85" s="11"/>
      <c r="D85" s="7" t="s">
        <v>22</v>
      </c>
      <c r="E85" s="89" t="s">
        <v>77</v>
      </c>
      <c r="F85" s="96">
        <v>200</v>
      </c>
      <c r="G85" s="96">
        <v>0.44</v>
      </c>
      <c r="H85" s="96">
        <v>0.11</v>
      </c>
      <c r="I85" s="97">
        <v>15</v>
      </c>
      <c r="J85" s="96">
        <v>187</v>
      </c>
      <c r="K85" s="88" t="s">
        <v>54</v>
      </c>
      <c r="L85" s="39"/>
    </row>
    <row r="86" spans="1:12" ht="15" x14ac:dyDescent="0.25">
      <c r="A86" s="23"/>
      <c r="B86" s="15"/>
      <c r="C86" s="11"/>
      <c r="D86" s="7" t="s">
        <v>23</v>
      </c>
      <c r="E86" s="89" t="s">
        <v>119</v>
      </c>
      <c r="F86" s="96">
        <v>25</v>
      </c>
      <c r="G86" s="96">
        <v>1.67</v>
      </c>
      <c r="H86" s="96">
        <v>0.3</v>
      </c>
      <c r="I86" s="97">
        <v>12.35</v>
      </c>
      <c r="J86" s="96">
        <v>58.9</v>
      </c>
      <c r="K86" s="88" t="s">
        <v>55</v>
      </c>
      <c r="L86" s="42"/>
    </row>
    <row r="87" spans="1:12" ht="15" x14ac:dyDescent="0.25">
      <c r="A87" s="23"/>
      <c r="B87" s="15"/>
      <c r="C87" s="11"/>
      <c r="D87" s="88" t="s">
        <v>28</v>
      </c>
      <c r="E87" s="89" t="s">
        <v>37</v>
      </c>
      <c r="F87" s="96">
        <v>150</v>
      </c>
      <c r="G87" s="96">
        <v>5.65</v>
      </c>
      <c r="H87" s="96">
        <v>0.67</v>
      </c>
      <c r="I87" s="97">
        <v>29.04</v>
      </c>
      <c r="J87" s="96">
        <v>144.9</v>
      </c>
      <c r="K87" s="88" t="s">
        <v>50</v>
      </c>
      <c r="L87" s="42"/>
    </row>
    <row r="88" spans="1:12" ht="15.75" thickBot="1" x14ac:dyDescent="0.3">
      <c r="A88" s="23"/>
      <c r="B88" s="15"/>
      <c r="C88" s="11"/>
      <c r="D88" s="90" t="s">
        <v>25</v>
      </c>
      <c r="E88" s="91" t="s">
        <v>65</v>
      </c>
      <c r="F88" s="98">
        <v>60</v>
      </c>
      <c r="G88" s="98">
        <v>0.06</v>
      </c>
      <c r="H88" s="98">
        <v>0.06</v>
      </c>
      <c r="I88" s="99">
        <v>1.56</v>
      </c>
      <c r="J88" s="98">
        <v>28</v>
      </c>
      <c r="K88" s="90" t="s">
        <v>55</v>
      </c>
      <c r="L88" s="42"/>
    </row>
    <row r="89" spans="1:12" ht="15" x14ac:dyDescent="0.25">
      <c r="A89" s="23"/>
      <c r="B89" s="15"/>
      <c r="C89" s="11"/>
      <c r="D89" s="92" t="s">
        <v>74</v>
      </c>
      <c r="E89" s="93" t="s">
        <v>74</v>
      </c>
      <c r="F89" s="100">
        <v>210</v>
      </c>
      <c r="G89" s="100">
        <v>0</v>
      </c>
      <c r="H89" s="100">
        <v>0</v>
      </c>
      <c r="I89" s="101">
        <v>38</v>
      </c>
      <c r="J89" s="100">
        <v>164</v>
      </c>
      <c r="K89" s="92" t="s">
        <v>55</v>
      </c>
      <c r="L89" s="42"/>
    </row>
    <row r="90" spans="1:12" ht="15" x14ac:dyDescent="0.25">
      <c r="A90" s="24"/>
      <c r="B90" s="17"/>
      <c r="C90" s="8"/>
      <c r="D90" s="6"/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65"/>
      <c r="B91" s="65"/>
      <c r="C91" s="66"/>
      <c r="D91" s="6"/>
      <c r="E91" s="41"/>
      <c r="F91" s="42"/>
      <c r="G91" s="42"/>
      <c r="H91" s="42"/>
      <c r="I91" s="42"/>
      <c r="J91" s="42"/>
      <c r="K91" s="43"/>
      <c r="L91" s="42"/>
    </row>
    <row r="92" spans="1:12" ht="15.75" thickBot="1" x14ac:dyDescent="0.3">
      <c r="A92" s="23"/>
      <c r="B92" s="15"/>
      <c r="C92" s="11"/>
      <c r="D92" s="69" t="s">
        <v>30</v>
      </c>
      <c r="E92" s="70"/>
      <c r="F92" s="71">
        <f>SUM(F84:F91)</f>
        <v>783</v>
      </c>
      <c r="G92" s="71">
        <f>SUM(G84:G91)</f>
        <v>18.7</v>
      </c>
      <c r="H92" s="71">
        <f>SUM(H84:H91)</f>
        <v>11.940000000000001</v>
      </c>
      <c r="I92" s="71">
        <f>SUM(I84:I91)</f>
        <v>99.23</v>
      </c>
      <c r="J92" s="71">
        <f>SUM(J84:J91)</f>
        <v>861.8</v>
      </c>
      <c r="K92" s="25"/>
      <c r="L92" s="19">
        <v>82.26</v>
      </c>
    </row>
    <row r="93" spans="1:12" ht="15.75" thickBot="1" x14ac:dyDescent="0.3">
      <c r="A93" s="73">
        <f>A84</f>
        <v>1</v>
      </c>
      <c r="B93" s="73">
        <f>B84</f>
        <v>5</v>
      </c>
      <c r="C93" s="7" t="s">
        <v>24</v>
      </c>
      <c r="D93" s="7"/>
      <c r="E93" s="72"/>
      <c r="F93" s="54"/>
      <c r="G93" s="52"/>
      <c r="H93" s="52"/>
      <c r="I93" s="52"/>
      <c r="J93" s="52"/>
      <c r="K93" s="43"/>
      <c r="L93" s="42"/>
    </row>
    <row r="94" spans="1:12" ht="15.75" thickBot="1" x14ac:dyDescent="0.3">
      <c r="A94" s="23"/>
      <c r="B94" s="15"/>
      <c r="C94" s="11"/>
      <c r="D94" s="5" t="s">
        <v>25</v>
      </c>
      <c r="E94" s="105" t="s">
        <v>65</v>
      </c>
      <c r="F94" s="107">
        <v>60</v>
      </c>
      <c r="G94" s="107">
        <v>0.06</v>
      </c>
      <c r="H94" s="107">
        <v>0.06</v>
      </c>
      <c r="I94" s="109">
        <v>1.56</v>
      </c>
      <c r="J94" s="107">
        <v>28</v>
      </c>
      <c r="K94" s="111" t="s">
        <v>55</v>
      </c>
      <c r="L94" s="42"/>
    </row>
    <row r="95" spans="1:12" ht="15" x14ac:dyDescent="0.25">
      <c r="A95" s="23"/>
      <c r="B95" s="15"/>
      <c r="C95" s="11"/>
      <c r="D95" s="7" t="s">
        <v>26</v>
      </c>
      <c r="E95" s="89" t="s">
        <v>120</v>
      </c>
      <c r="F95" s="96">
        <v>252</v>
      </c>
      <c r="G95" s="96">
        <v>6.2</v>
      </c>
      <c r="H95" s="96">
        <v>5.6</v>
      </c>
      <c r="I95" s="97">
        <v>22.3</v>
      </c>
      <c r="J95" s="96">
        <v>167</v>
      </c>
      <c r="K95" s="88" t="s">
        <v>76</v>
      </c>
      <c r="L95" s="42"/>
    </row>
    <row r="96" spans="1:12" ht="15" x14ac:dyDescent="0.25">
      <c r="A96" s="23"/>
      <c r="B96" s="15"/>
      <c r="C96" s="11"/>
      <c r="D96" s="7" t="s">
        <v>27</v>
      </c>
      <c r="E96" s="89" t="s">
        <v>121</v>
      </c>
      <c r="F96" s="96">
        <v>200</v>
      </c>
      <c r="G96" s="96">
        <v>12</v>
      </c>
      <c r="H96" s="96">
        <v>16</v>
      </c>
      <c r="I96" s="97">
        <v>16</v>
      </c>
      <c r="J96" s="96">
        <v>251</v>
      </c>
      <c r="K96" s="88" t="s">
        <v>60</v>
      </c>
      <c r="L96" s="42"/>
    </row>
    <row r="97" spans="1:12" ht="15" x14ac:dyDescent="0.25">
      <c r="A97" s="23"/>
      <c r="B97" s="15"/>
      <c r="C97" s="11"/>
      <c r="D97" s="7" t="s">
        <v>28</v>
      </c>
      <c r="E97" s="89"/>
      <c r="F97" s="96"/>
      <c r="G97" s="96"/>
      <c r="H97" s="96"/>
      <c r="I97" s="97"/>
      <c r="J97" s="96"/>
      <c r="K97" s="88"/>
      <c r="L97" s="42"/>
    </row>
    <row r="98" spans="1:12" ht="15" x14ac:dyDescent="0.25">
      <c r="A98" s="23"/>
      <c r="B98" s="15"/>
      <c r="C98" s="11"/>
      <c r="D98" s="7" t="s">
        <v>80</v>
      </c>
      <c r="E98" s="89"/>
      <c r="F98" s="96"/>
      <c r="G98" s="96"/>
      <c r="H98" s="96"/>
      <c r="I98" s="97"/>
      <c r="J98" s="96"/>
      <c r="K98" s="88"/>
      <c r="L98" s="42"/>
    </row>
    <row r="99" spans="1:12" ht="15" x14ac:dyDescent="0.25">
      <c r="A99" s="23"/>
      <c r="B99" s="15"/>
      <c r="C99" s="11"/>
      <c r="D99" s="7" t="s">
        <v>119</v>
      </c>
      <c r="E99" s="89" t="s">
        <v>119</v>
      </c>
      <c r="F99" s="96">
        <v>43</v>
      </c>
      <c r="G99" s="96">
        <v>6</v>
      </c>
      <c r="H99" s="96">
        <v>1</v>
      </c>
      <c r="I99" s="97">
        <v>44</v>
      </c>
      <c r="J99" s="96">
        <v>117</v>
      </c>
      <c r="K99" s="88" t="s">
        <v>55</v>
      </c>
      <c r="L99" s="42"/>
    </row>
    <row r="100" spans="1:12" ht="15" x14ac:dyDescent="0.25">
      <c r="A100" s="23"/>
      <c r="B100" s="15"/>
      <c r="C100" s="11"/>
      <c r="D100" s="7" t="s">
        <v>119</v>
      </c>
      <c r="E100" s="89"/>
      <c r="F100" s="96"/>
      <c r="G100" s="96"/>
      <c r="H100" s="96"/>
      <c r="I100" s="97"/>
      <c r="J100" s="96"/>
      <c r="K100" s="88"/>
      <c r="L100" s="102"/>
    </row>
    <row r="101" spans="1:12" ht="15" x14ac:dyDescent="0.25">
      <c r="A101" s="23"/>
      <c r="B101" s="15"/>
      <c r="C101" s="11"/>
      <c r="D101" s="103" t="s">
        <v>29</v>
      </c>
      <c r="E101" s="89" t="s">
        <v>73</v>
      </c>
      <c r="F101" s="100">
        <v>200</v>
      </c>
      <c r="G101" s="100">
        <v>0</v>
      </c>
      <c r="H101" s="100">
        <v>0</v>
      </c>
      <c r="I101" s="101">
        <v>35</v>
      </c>
      <c r="J101" s="100">
        <v>142</v>
      </c>
      <c r="K101" s="92" t="s">
        <v>122</v>
      </c>
      <c r="L101" s="102"/>
    </row>
    <row r="102" spans="1:12" ht="15" x14ac:dyDescent="0.25">
      <c r="A102" s="24"/>
      <c r="B102" s="17"/>
      <c r="C102" s="8"/>
      <c r="D102" s="88"/>
      <c r="E102" s="89"/>
      <c r="F102" s="96"/>
      <c r="G102" s="96"/>
      <c r="H102" s="96"/>
      <c r="I102" s="96"/>
      <c r="J102" s="96"/>
      <c r="K102" s="88"/>
      <c r="L102" s="42"/>
    </row>
    <row r="103" spans="1:12" ht="15.75" customHeight="1" thickBot="1" x14ac:dyDescent="0.3">
      <c r="D103" s="104" t="s">
        <v>74</v>
      </c>
      <c r="E103" s="106" t="s">
        <v>74</v>
      </c>
      <c r="F103" s="108">
        <v>200</v>
      </c>
      <c r="G103" s="108">
        <v>0</v>
      </c>
      <c r="H103" s="108">
        <v>0</v>
      </c>
      <c r="I103" s="110">
        <v>35</v>
      </c>
      <c r="J103" s="108">
        <v>145</v>
      </c>
      <c r="K103" s="104" t="s">
        <v>55</v>
      </c>
      <c r="L103" s="42"/>
    </row>
    <row r="104" spans="1:12" ht="15" x14ac:dyDescent="0.25">
      <c r="A104" s="65"/>
      <c r="B104" s="65"/>
      <c r="C104" s="66"/>
      <c r="D104" s="18" t="s">
        <v>30</v>
      </c>
      <c r="E104" s="9"/>
      <c r="F104" s="19">
        <f>SUM(F93:F103)</f>
        <v>955</v>
      </c>
      <c r="G104" s="19">
        <f t="shared" ref="G104" si="34">SUM(G93:G103)</f>
        <v>24.259999999999998</v>
      </c>
      <c r="H104" s="19">
        <f t="shared" ref="H104" si="35">SUM(H93:H103)</f>
        <v>22.66</v>
      </c>
      <c r="I104" s="19">
        <f t="shared" ref="I104" si="36">SUM(I93:I103)</f>
        <v>153.86000000000001</v>
      </c>
      <c r="J104" s="19">
        <f t="shared" ref="J104" si="37">SUM(J93:J103)</f>
        <v>850</v>
      </c>
      <c r="K104" s="25"/>
      <c r="L104" s="19">
        <v>82.26</v>
      </c>
    </row>
    <row r="105" spans="1:12" ht="26.25" thickBot="1" x14ac:dyDescent="0.25">
      <c r="A105" s="33">
        <f>A84</f>
        <v>1</v>
      </c>
      <c r="B105" s="33">
        <f>B84</f>
        <v>5</v>
      </c>
      <c r="C105" s="68" t="s">
        <v>4</v>
      </c>
      <c r="D105" s="67"/>
      <c r="E105" s="63"/>
      <c r="F105" s="64">
        <f>F92+F104</f>
        <v>1738</v>
      </c>
      <c r="G105" s="64">
        <f t="shared" ref="G105" si="38">G92+G104</f>
        <v>42.959999999999994</v>
      </c>
      <c r="H105" s="32">
        <f t="shared" ref="H105" si="39">H92+H104</f>
        <v>34.6</v>
      </c>
      <c r="I105" s="32">
        <f t="shared" ref="I105" si="40">I92+I104</f>
        <v>253.09000000000003</v>
      </c>
      <c r="J105" s="32">
        <f t="shared" ref="J105:L105" si="41">J92+J104</f>
        <v>1711.8</v>
      </c>
      <c r="K105" s="32"/>
      <c r="L105" s="32">
        <f t="shared" si="41"/>
        <v>164.52</v>
      </c>
    </row>
    <row r="106" spans="1:12" ht="15" x14ac:dyDescent="0.25">
      <c r="A106" s="73">
        <v>2</v>
      </c>
      <c r="B106" s="73">
        <v>1</v>
      </c>
      <c r="C106" s="7" t="s">
        <v>20</v>
      </c>
      <c r="D106" s="5" t="s">
        <v>21</v>
      </c>
      <c r="E106" s="87" t="s">
        <v>62</v>
      </c>
      <c r="F106" s="94">
        <v>210</v>
      </c>
      <c r="G106" s="94">
        <v>9.36</v>
      </c>
      <c r="H106" s="94">
        <v>13.56</v>
      </c>
      <c r="I106" s="95">
        <v>43.32</v>
      </c>
      <c r="J106" s="94">
        <v>271.60000000000002</v>
      </c>
      <c r="K106" s="86" t="s">
        <v>53</v>
      </c>
      <c r="L106" s="39"/>
    </row>
    <row r="107" spans="1:12" ht="15" x14ac:dyDescent="0.25">
      <c r="A107" s="23"/>
      <c r="B107" s="15"/>
      <c r="C107" s="11"/>
      <c r="D107" s="7" t="s">
        <v>22</v>
      </c>
      <c r="E107" s="89" t="s">
        <v>45</v>
      </c>
      <c r="F107" s="96">
        <v>200</v>
      </c>
      <c r="G107" s="96">
        <v>0</v>
      </c>
      <c r="H107" s="96">
        <v>0</v>
      </c>
      <c r="I107" s="97">
        <v>14.9</v>
      </c>
      <c r="J107" s="96">
        <v>61</v>
      </c>
      <c r="K107" s="88" t="s">
        <v>114</v>
      </c>
      <c r="L107" s="42"/>
    </row>
    <row r="108" spans="1:12" ht="15" x14ac:dyDescent="0.25">
      <c r="A108" s="23"/>
      <c r="B108" s="15"/>
      <c r="C108" s="11"/>
      <c r="D108" s="7" t="s">
        <v>23</v>
      </c>
      <c r="E108" s="89" t="s">
        <v>23</v>
      </c>
      <c r="F108" s="96">
        <v>25</v>
      </c>
      <c r="G108" s="96">
        <v>1.7</v>
      </c>
      <c r="H108" s="96">
        <v>0.3</v>
      </c>
      <c r="I108" s="97">
        <v>12.4</v>
      </c>
      <c r="J108" s="96">
        <v>58.9</v>
      </c>
      <c r="K108" s="88" t="s">
        <v>55</v>
      </c>
      <c r="L108" s="42"/>
    </row>
    <row r="109" spans="1:12" ht="15" x14ac:dyDescent="0.25">
      <c r="A109" s="23"/>
      <c r="B109" s="15"/>
      <c r="C109" s="11"/>
      <c r="D109" s="88" t="s">
        <v>63</v>
      </c>
      <c r="E109" s="89" t="s">
        <v>123</v>
      </c>
      <c r="F109" s="96">
        <v>55</v>
      </c>
      <c r="G109" s="96">
        <v>6.7</v>
      </c>
      <c r="H109" s="96">
        <v>9.5</v>
      </c>
      <c r="I109" s="97">
        <v>9.9</v>
      </c>
      <c r="J109" s="96">
        <v>153</v>
      </c>
      <c r="K109" s="88" t="s">
        <v>93</v>
      </c>
      <c r="L109" s="42"/>
    </row>
    <row r="110" spans="1:12" ht="27.75" customHeight="1" x14ac:dyDescent="0.25">
      <c r="A110" s="23"/>
      <c r="B110" s="15"/>
      <c r="C110" s="11"/>
      <c r="D110" s="88" t="s">
        <v>29</v>
      </c>
      <c r="E110" s="89" t="s">
        <v>105</v>
      </c>
      <c r="F110" s="96">
        <v>200</v>
      </c>
      <c r="G110" s="96">
        <v>0</v>
      </c>
      <c r="H110" s="96">
        <v>0</v>
      </c>
      <c r="I110" s="97">
        <v>16</v>
      </c>
      <c r="J110" s="96">
        <v>92</v>
      </c>
      <c r="K110" s="88" t="s">
        <v>55</v>
      </c>
      <c r="L110" s="42"/>
    </row>
    <row r="111" spans="1:12" ht="15.75" thickBot="1" x14ac:dyDescent="0.3">
      <c r="A111" s="24"/>
      <c r="B111" s="17"/>
      <c r="C111" s="8"/>
      <c r="D111" s="90" t="s">
        <v>104</v>
      </c>
      <c r="E111" s="91" t="s">
        <v>124</v>
      </c>
      <c r="F111" s="98">
        <v>200</v>
      </c>
      <c r="G111" s="98">
        <v>3</v>
      </c>
      <c r="H111" s="98">
        <v>3</v>
      </c>
      <c r="I111" s="99">
        <v>11</v>
      </c>
      <c r="J111" s="98">
        <v>120</v>
      </c>
      <c r="K111" s="90" t="s">
        <v>55</v>
      </c>
      <c r="L111" s="42"/>
    </row>
    <row r="112" spans="1:12" ht="15" x14ac:dyDescent="0.25">
      <c r="A112" s="65"/>
      <c r="B112" s="65"/>
      <c r="C112" s="66"/>
      <c r="D112" s="6"/>
      <c r="E112" s="41"/>
      <c r="F112" s="42"/>
      <c r="G112" s="42"/>
      <c r="H112" s="42"/>
      <c r="I112" s="42"/>
      <c r="J112" s="42"/>
      <c r="K112" s="43"/>
      <c r="L112" s="42"/>
    </row>
    <row r="113" spans="1:12" ht="15.75" thickBot="1" x14ac:dyDescent="0.3">
      <c r="A113" s="23"/>
      <c r="B113" s="15"/>
      <c r="C113" s="11"/>
      <c r="D113" s="18" t="s">
        <v>30</v>
      </c>
      <c r="E113" s="9"/>
      <c r="F113" s="19">
        <f>SUM(F106:F112)</f>
        <v>890</v>
      </c>
      <c r="G113" s="19">
        <f t="shared" ref="G113:J113" si="42">SUM(G106:G112)</f>
        <v>20.759999999999998</v>
      </c>
      <c r="H113" s="19">
        <f t="shared" si="42"/>
        <v>26.36</v>
      </c>
      <c r="I113" s="19">
        <f t="shared" si="42"/>
        <v>107.52000000000001</v>
      </c>
      <c r="J113" s="19">
        <f t="shared" si="42"/>
        <v>756.5</v>
      </c>
      <c r="K113" s="25"/>
      <c r="L113" s="19">
        <v>82.26</v>
      </c>
    </row>
    <row r="114" spans="1:12" ht="15" x14ac:dyDescent="0.25">
      <c r="A114" s="26">
        <f>A106</f>
        <v>2</v>
      </c>
      <c r="B114" s="13">
        <f>B106</f>
        <v>1</v>
      </c>
      <c r="C114" s="10" t="s">
        <v>24</v>
      </c>
      <c r="D114" s="5" t="s">
        <v>25</v>
      </c>
      <c r="E114" s="87"/>
      <c r="F114" s="94"/>
      <c r="G114" s="94"/>
      <c r="H114" s="94"/>
      <c r="I114" s="95"/>
      <c r="J114" s="94"/>
      <c r="K114" s="86"/>
      <c r="L114" s="42"/>
    </row>
    <row r="115" spans="1:12" ht="15" x14ac:dyDescent="0.25">
      <c r="A115" s="23"/>
      <c r="B115" s="15"/>
      <c r="C115" s="11"/>
      <c r="D115" s="7" t="s">
        <v>26</v>
      </c>
      <c r="E115" s="89" t="s">
        <v>43</v>
      </c>
      <c r="F115" s="96">
        <v>252</v>
      </c>
      <c r="G115" s="96">
        <v>1.26</v>
      </c>
      <c r="H115" s="96">
        <v>4.92</v>
      </c>
      <c r="I115" s="97">
        <v>8.5299999999999994</v>
      </c>
      <c r="J115" s="96">
        <v>83.86</v>
      </c>
      <c r="K115" s="88" t="s">
        <v>128</v>
      </c>
      <c r="L115" s="42"/>
    </row>
    <row r="116" spans="1:12" ht="35.25" customHeight="1" x14ac:dyDescent="0.25">
      <c r="A116" s="23"/>
      <c r="B116" s="15"/>
      <c r="C116" s="11"/>
      <c r="D116" s="7" t="s">
        <v>27</v>
      </c>
      <c r="E116" s="89" t="s">
        <v>126</v>
      </c>
      <c r="F116" s="96">
        <v>85</v>
      </c>
      <c r="G116" s="96">
        <v>8.8000000000000007</v>
      </c>
      <c r="H116" s="96">
        <v>15.2</v>
      </c>
      <c r="I116" s="97">
        <v>9</v>
      </c>
      <c r="J116" s="96">
        <v>191</v>
      </c>
      <c r="K116" s="88" t="s">
        <v>129</v>
      </c>
      <c r="L116" s="42"/>
    </row>
    <row r="117" spans="1:12" ht="15" x14ac:dyDescent="0.25">
      <c r="A117" s="23"/>
      <c r="B117" s="15"/>
      <c r="C117" s="11"/>
      <c r="D117" s="7" t="s">
        <v>28</v>
      </c>
      <c r="E117" s="89" t="s">
        <v>37</v>
      </c>
      <c r="F117" s="96">
        <v>150</v>
      </c>
      <c r="G117" s="96">
        <v>5.65</v>
      </c>
      <c r="H117" s="96">
        <v>0.67</v>
      </c>
      <c r="I117" s="97">
        <v>29.04</v>
      </c>
      <c r="J117" s="96">
        <v>144.9</v>
      </c>
      <c r="K117" s="88" t="s">
        <v>130</v>
      </c>
      <c r="L117" s="42"/>
    </row>
    <row r="118" spans="1:12" ht="15" x14ac:dyDescent="0.25">
      <c r="A118" s="14"/>
      <c r="B118" s="15"/>
      <c r="C118" s="11"/>
      <c r="D118" s="7" t="s">
        <v>80</v>
      </c>
      <c r="E118" s="89"/>
      <c r="F118" s="96"/>
      <c r="G118" s="96"/>
      <c r="H118" s="96"/>
      <c r="I118" s="97"/>
      <c r="J118" s="96"/>
      <c r="K118" s="88"/>
      <c r="L118" s="42"/>
    </row>
    <row r="119" spans="1:12" ht="15" x14ac:dyDescent="0.25">
      <c r="A119" s="14"/>
      <c r="B119" s="15"/>
      <c r="C119" s="11"/>
      <c r="D119" s="7" t="s">
        <v>125</v>
      </c>
      <c r="E119" s="89" t="s">
        <v>127</v>
      </c>
      <c r="F119" s="96">
        <v>100</v>
      </c>
      <c r="G119" s="96">
        <v>9</v>
      </c>
      <c r="H119" s="96">
        <v>14</v>
      </c>
      <c r="I119" s="97">
        <v>41</v>
      </c>
      <c r="J119" s="96">
        <v>320</v>
      </c>
      <c r="K119" s="88" t="s">
        <v>55</v>
      </c>
      <c r="L119" s="42"/>
    </row>
    <row r="120" spans="1:12" ht="15" x14ac:dyDescent="0.25">
      <c r="A120" s="14"/>
      <c r="B120" s="74"/>
      <c r="C120" s="11"/>
      <c r="D120" s="7" t="s">
        <v>119</v>
      </c>
      <c r="E120" s="89" t="s">
        <v>119</v>
      </c>
      <c r="F120" s="96">
        <v>25</v>
      </c>
      <c r="G120" s="96">
        <v>1.7</v>
      </c>
      <c r="H120" s="96">
        <v>0.3</v>
      </c>
      <c r="I120" s="97">
        <v>12.4</v>
      </c>
      <c r="J120" s="96">
        <v>58.9</v>
      </c>
      <c r="K120" s="88" t="s">
        <v>55</v>
      </c>
      <c r="L120" s="42"/>
    </row>
    <row r="121" spans="1:12" ht="15.75" thickBot="1" x14ac:dyDescent="0.3">
      <c r="A121" s="14"/>
      <c r="B121" s="15"/>
      <c r="C121" s="78"/>
      <c r="D121" s="90" t="s">
        <v>29</v>
      </c>
      <c r="E121" s="91" t="s">
        <v>95</v>
      </c>
      <c r="F121" s="98">
        <v>200</v>
      </c>
      <c r="G121" s="98">
        <v>0.2</v>
      </c>
      <c r="H121" s="98">
        <v>0</v>
      </c>
      <c r="I121" s="99">
        <v>38.799999999999997</v>
      </c>
      <c r="J121" s="98">
        <v>148</v>
      </c>
      <c r="K121" s="90" t="s">
        <v>96</v>
      </c>
      <c r="L121" s="42"/>
    </row>
    <row r="122" spans="1:12" ht="15.75" customHeight="1" x14ac:dyDescent="0.25">
      <c r="A122" s="81"/>
      <c r="B122" s="82"/>
      <c r="C122" s="79"/>
      <c r="D122" s="75"/>
      <c r="E122" s="41"/>
      <c r="F122" s="42"/>
      <c r="G122" s="42"/>
      <c r="H122" s="42"/>
      <c r="I122" s="42"/>
      <c r="J122" s="42"/>
      <c r="K122" s="43"/>
      <c r="L122" s="42"/>
    </row>
    <row r="123" spans="1:12" ht="15" x14ac:dyDescent="0.25">
      <c r="A123" s="81"/>
      <c r="B123" s="82"/>
      <c r="C123" s="79"/>
      <c r="D123" s="76" t="s">
        <v>30</v>
      </c>
      <c r="E123" s="9"/>
      <c r="F123" s="19">
        <f>SUM(F114:F122)</f>
        <v>812</v>
      </c>
      <c r="G123" s="19">
        <f t="shared" ref="G123:J123" si="43">SUM(G114:G122)</f>
        <v>26.61</v>
      </c>
      <c r="H123" s="19">
        <f t="shared" si="43"/>
        <v>35.089999999999996</v>
      </c>
      <c r="I123" s="19">
        <f t="shared" si="43"/>
        <v>138.76999999999998</v>
      </c>
      <c r="J123" s="19">
        <f t="shared" si="43"/>
        <v>946.66</v>
      </c>
      <c r="K123" s="25"/>
      <c r="L123" s="19">
        <v>82.26</v>
      </c>
    </row>
    <row r="124" spans="1:12" ht="26.25" thickBot="1" x14ac:dyDescent="0.25">
      <c r="A124" s="83">
        <f>A106</f>
        <v>2</v>
      </c>
      <c r="B124" s="80">
        <f>B106</f>
        <v>1</v>
      </c>
      <c r="C124" s="77" t="s">
        <v>4</v>
      </c>
      <c r="D124" s="59"/>
      <c r="E124" s="31"/>
      <c r="F124" s="32">
        <f>F113+F123</f>
        <v>1702</v>
      </c>
      <c r="G124" s="32">
        <f t="shared" ref="G124" si="44">G113+G123</f>
        <v>47.37</v>
      </c>
      <c r="H124" s="32">
        <f t="shared" ref="H124" si="45">H113+H123</f>
        <v>61.449999999999996</v>
      </c>
      <c r="I124" s="32">
        <f t="shared" ref="I124" si="46">I113+I123</f>
        <v>246.29</v>
      </c>
      <c r="J124" s="32">
        <f t="shared" ref="J124:L124" si="47">J113+J123</f>
        <v>1703.1599999999999</v>
      </c>
      <c r="K124" s="32"/>
      <c r="L124" s="32">
        <f t="shared" si="47"/>
        <v>164.52</v>
      </c>
    </row>
    <row r="125" spans="1:12" ht="15" x14ac:dyDescent="0.25">
      <c r="A125" s="14">
        <v>2</v>
      </c>
      <c r="B125" s="15">
        <v>2</v>
      </c>
      <c r="C125" s="22" t="s">
        <v>20</v>
      </c>
      <c r="D125" s="114" t="s">
        <v>21</v>
      </c>
      <c r="E125" s="117" t="s">
        <v>44</v>
      </c>
      <c r="F125" s="121">
        <v>200</v>
      </c>
      <c r="G125" s="125">
        <v>18</v>
      </c>
      <c r="H125" s="125">
        <v>20</v>
      </c>
      <c r="I125" s="126">
        <v>36</v>
      </c>
      <c r="J125" s="133">
        <v>392</v>
      </c>
      <c r="K125" s="138" t="s">
        <v>72</v>
      </c>
      <c r="L125" s="42"/>
    </row>
    <row r="126" spans="1:12" ht="15" x14ac:dyDescent="0.25">
      <c r="A126" s="14"/>
      <c r="B126" s="15"/>
      <c r="C126" s="11"/>
      <c r="D126" s="112" t="s">
        <v>22</v>
      </c>
      <c r="E126" s="118" t="s">
        <v>45</v>
      </c>
      <c r="F126" s="122">
        <v>200</v>
      </c>
      <c r="G126" s="127">
        <v>0</v>
      </c>
      <c r="H126" s="127">
        <v>0</v>
      </c>
      <c r="I126" s="128">
        <v>15</v>
      </c>
      <c r="J126" s="134">
        <v>61</v>
      </c>
      <c r="K126" s="137" t="s">
        <v>61</v>
      </c>
      <c r="L126" s="42"/>
    </row>
    <row r="127" spans="1:12" ht="15" x14ac:dyDescent="0.25">
      <c r="A127" s="14"/>
      <c r="B127" s="15"/>
      <c r="C127" s="11"/>
      <c r="D127" s="115" t="s">
        <v>23</v>
      </c>
      <c r="E127" s="120" t="s">
        <v>119</v>
      </c>
      <c r="F127" s="124">
        <v>25</v>
      </c>
      <c r="G127" s="131">
        <v>1.67</v>
      </c>
      <c r="H127" s="131">
        <v>0.3</v>
      </c>
      <c r="I127" s="132">
        <v>12.35</v>
      </c>
      <c r="J127" s="136">
        <v>58.9</v>
      </c>
      <c r="K127" s="140" t="s">
        <v>55</v>
      </c>
      <c r="L127" s="42"/>
    </row>
    <row r="128" spans="1:12" ht="15" x14ac:dyDescent="0.25">
      <c r="A128" s="14"/>
      <c r="B128" s="15"/>
      <c r="C128" s="11"/>
      <c r="D128" s="113" t="s">
        <v>25</v>
      </c>
      <c r="E128" s="118" t="s">
        <v>65</v>
      </c>
      <c r="F128" s="122">
        <v>60</v>
      </c>
      <c r="G128" s="127">
        <v>0.66</v>
      </c>
      <c r="H128" s="127">
        <v>0.24</v>
      </c>
      <c r="I128" s="128">
        <v>2.2799999999999998</v>
      </c>
      <c r="J128" s="134">
        <v>13.2</v>
      </c>
      <c r="K128" s="137" t="s">
        <v>55</v>
      </c>
      <c r="L128" s="42"/>
    </row>
    <row r="129" spans="1:12" ht="15" x14ac:dyDescent="0.25">
      <c r="A129" s="14"/>
      <c r="B129" s="15"/>
      <c r="C129" s="11"/>
      <c r="D129" s="113" t="s">
        <v>74</v>
      </c>
      <c r="E129" s="118" t="s">
        <v>74</v>
      </c>
      <c r="F129" s="122">
        <v>140</v>
      </c>
      <c r="G129" s="127">
        <v>0.6</v>
      </c>
      <c r="H129" s="127">
        <v>0.6</v>
      </c>
      <c r="I129" s="128">
        <v>14</v>
      </c>
      <c r="J129" s="134">
        <v>69</v>
      </c>
      <c r="K129" s="137" t="s">
        <v>55</v>
      </c>
      <c r="L129" s="42"/>
    </row>
    <row r="130" spans="1:12" ht="15.75" thickBot="1" x14ac:dyDescent="0.3">
      <c r="A130" s="16"/>
      <c r="B130" s="17"/>
      <c r="C130" s="8"/>
      <c r="D130" s="116" t="s">
        <v>88</v>
      </c>
      <c r="E130" s="119" t="s">
        <v>109</v>
      </c>
      <c r="F130" s="123">
        <v>95</v>
      </c>
      <c r="G130" s="129">
        <v>17</v>
      </c>
      <c r="H130" s="129">
        <v>10</v>
      </c>
      <c r="I130" s="130">
        <v>21</v>
      </c>
      <c r="J130" s="135">
        <v>249</v>
      </c>
      <c r="K130" s="139" t="s">
        <v>131</v>
      </c>
      <c r="L130" s="42"/>
    </row>
    <row r="131" spans="1:12" ht="15" x14ac:dyDescent="0.25">
      <c r="D131" s="7"/>
      <c r="E131" s="50"/>
      <c r="F131" s="53"/>
      <c r="G131" s="52"/>
      <c r="H131" s="52"/>
      <c r="I131" s="52"/>
      <c r="J131" s="52"/>
      <c r="K131" s="43"/>
      <c r="L131" s="42"/>
    </row>
    <row r="132" spans="1:12" ht="15" x14ac:dyDescent="0.25">
      <c r="A132" s="14"/>
      <c r="B132" s="15"/>
      <c r="C132" s="11"/>
      <c r="D132" s="6"/>
      <c r="E132" s="41"/>
      <c r="F132" s="42"/>
      <c r="G132" s="42"/>
      <c r="H132" s="42"/>
      <c r="I132" s="42"/>
      <c r="J132" s="42"/>
      <c r="K132" s="43"/>
      <c r="L132" s="19">
        <v>82.26</v>
      </c>
    </row>
    <row r="133" spans="1:12" ht="15" x14ac:dyDescent="0.25">
      <c r="A133" s="14"/>
      <c r="B133" s="15"/>
      <c r="C133" s="11"/>
      <c r="D133" s="18" t="s">
        <v>30</v>
      </c>
      <c r="E133" s="9"/>
      <c r="F133" s="19">
        <f>SUM(F125:F132)</f>
        <v>720</v>
      </c>
      <c r="G133" s="19">
        <f>SUM(G125:G132)</f>
        <v>37.930000000000007</v>
      </c>
      <c r="H133" s="19">
        <f>SUM(H125:H132)</f>
        <v>31.14</v>
      </c>
      <c r="I133" s="19">
        <f>SUM(I125:I132)</f>
        <v>100.63</v>
      </c>
      <c r="J133" s="62">
        <f>SUM(J125:J132)</f>
        <v>843.1</v>
      </c>
      <c r="K133" s="25"/>
      <c r="L133" s="42"/>
    </row>
    <row r="134" spans="1:12" ht="15" x14ac:dyDescent="0.25">
      <c r="A134" s="13">
        <f>A125</f>
        <v>2</v>
      </c>
      <c r="B134" s="13">
        <f>B125</f>
        <v>2</v>
      </c>
      <c r="C134" s="10" t="s">
        <v>24</v>
      </c>
      <c r="D134" s="141" t="s">
        <v>26</v>
      </c>
      <c r="E134" s="145" t="s">
        <v>132</v>
      </c>
      <c r="F134" s="146">
        <v>252</v>
      </c>
      <c r="G134" s="147">
        <v>14.98</v>
      </c>
      <c r="H134" s="147">
        <v>8.56</v>
      </c>
      <c r="I134" s="148">
        <v>13.13</v>
      </c>
      <c r="J134" s="149">
        <v>160.78</v>
      </c>
      <c r="K134" s="150" t="s">
        <v>58</v>
      </c>
      <c r="L134" s="42"/>
    </row>
    <row r="135" spans="1:12" ht="15" x14ac:dyDescent="0.25">
      <c r="A135" s="14"/>
      <c r="B135" s="15"/>
      <c r="C135" s="11"/>
      <c r="D135" s="141" t="s">
        <v>27</v>
      </c>
      <c r="E135" s="145" t="s">
        <v>67</v>
      </c>
      <c r="F135" s="146">
        <v>105</v>
      </c>
      <c r="G135" s="147">
        <v>14</v>
      </c>
      <c r="H135" s="147">
        <v>6</v>
      </c>
      <c r="I135" s="148">
        <v>13</v>
      </c>
      <c r="J135" s="149">
        <v>256</v>
      </c>
      <c r="K135" s="150" t="s">
        <v>52</v>
      </c>
      <c r="L135" s="42"/>
    </row>
    <row r="136" spans="1:12" ht="15" x14ac:dyDescent="0.25">
      <c r="A136" s="14"/>
      <c r="B136" s="15"/>
      <c r="C136" s="11"/>
      <c r="D136" s="141" t="s">
        <v>28</v>
      </c>
      <c r="E136" s="145" t="s">
        <v>133</v>
      </c>
      <c r="F136" s="146">
        <v>150</v>
      </c>
      <c r="G136" s="147">
        <v>3.3</v>
      </c>
      <c r="H136" s="147">
        <v>6.75</v>
      </c>
      <c r="I136" s="148">
        <v>26.77</v>
      </c>
      <c r="J136" s="149">
        <v>183.75</v>
      </c>
      <c r="K136" s="150" t="s">
        <v>135</v>
      </c>
      <c r="L136" s="42"/>
    </row>
    <row r="137" spans="1:12" ht="15" x14ac:dyDescent="0.25">
      <c r="A137" s="14"/>
      <c r="B137" s="15"/>
      <c r="C137" s="11"/>
      <c r="D137" s="141" t="s">
        <v>80</v>
      </c>
      <c r="E137" s="145"/>
      <c r="F137" s="146"/>
      <c r="G137" s="147"/>
      <c r="H137" s="147"/>
      <c r="I137" s="148"/>
      <c r="J137" s="149"/>
      <c r="K137" s="150"/>
      <c r="L137" s="42"/>
    </row>
    <row r="138" spans="1:12" ht="15" x14ac:dyDescent="0.25">
      <c r="A138" s="14"/>
      <c r="B138" s="15"/>
      <c r="C138" s="11"/>
      <c r="D138" s="141" t="s">
        <v>119</v>
      </c>
      <c r="E138" s="145" t="s">
        <v>119</v>
      </c>
      <c r="F138" s="146">
        <v>43</v>
      </c>
      <c r="G138" s="147">
        <v>6</v>
      </c>
      <c r="H138" s="147">
        <v>1</v>
      </c>
      <c r="I138" s="148">
        <v>44</v>
      </c>
      <c r="J138" s="149">
        <v>117</v>
      </c>
      <c r="K138" s="150" t="s">
        <v>55</v>
      </c>
      <c r="L138" s="42"/>
    </row>
    <row r="139" spans="1:12" ht="15" x14ac:dyDescent="0.25">
      <c r="A139" s="14"/>
      <c r="B139" s="15"/>
      <c r="C139" s="11"/>
      <c r="D139" s="141" t="s">
        <v>119</v>
      </c>
      <c r="E139" s="145"/>
      <c r="F139" s="146"/>
      <c r="G139" s="147"/>
      <c r="H139" s="147"/>
      <c r="I139" s="148"/>
      <c r="J139" s="149"/>
      <c r="K139" s="150"/>
      <c r="L139" s="42"/>
    </row>
    <row r="140" spans="1:12" ht="15" x14ac:dyDescent="0.25">
      <c r="A140" s="16"/>
      <c r="B140" s="17"/>
      <c r="C140" s="8"/>
      <c r="D140" s="144" t="s">
        <v>29</v>
      </c>
      <c r="E140" s="145" t="s">
        <v>45</v>
      </c>
      <c r="F140" s="146">
        <v>200</v>
      </c>
      <c r="G140" s="147">
        <v>0</v>
      </c>
      <c r="H140" s="147">
        <v>0</v>
      </c>
      <c r="I140" s="148">
        <v>15</v>
      </c>
      <c r="J140" s="149">
        <v>61</v>
      </c>
      <c r="K140" s="150" t="s">
        <v>61</v>
      </c>
      <c r="L140" s="42"/>
    </row>
    <row r="141" spans="1:12" ht="15.75" customHeight="1" x14ac:dyDescent="0.25">
      <c r="D141" s="142" t="s">
        <v>74</v>
      </c>
      <c r="E141" s="145" t="s">
        <v>74</v>
      </c>
      <c r="F141" s="146">
        <v>140</v>
      </c>
      <c r="G141" s="147">
        <v>0.6</v>
      </c>
      <c r="H141" s="147">
        <v>0.6</v>
      </c>
      <c r="I141" s="148">
        <v>14</v>
      </c>
      <c r="J141" s="149">
        <v>69</v>
      </c>
      <c r="K141" s="150" t="s">
        <v>55</v>
      </c>
      <c r="L141" s="42"/>
    </row>
    <row r="142" spans="1:12" ht="15.75" thickBot="1" x14ac:dyDescent="0.3">
      <c r="D142" s="143" t="s">
        <v>29</v>
      </c>
      <c r="E142" s="145" t="s">
        <v>134</v>
      </c>
      <c r="F142" s="146">
        <v>200</v>
      </c>
      <c r="G142" s="147">
        <v>0</v>
      </c>
      <c r="H142" s="147">
        <v>0</v>
      </c>
      <c r="I142" s="148">
        <v>16</v>
      </c>
      <c r="J142" s="149">
        <v>92</v>
      </c>
      <c r="K142" s="150" t="s">
        <v>55</v>
      </c>
      <c r="L142" s="19">
        <v>82.26</v>
      </c>
    </row>
    <row r="143" spans="1:12" ht="15.75" thickBot="1" x14ac:dyDescent="0.3">
      <c r="A143" s="23"/>
      <c r="B143" s="15"/>
      <c r="C143" s="11"/>
      <c r="D143" s="18" t="s">
        <v>30</v>
      </c>
      <c r="E143" s="9"/>
      <c r="F143" s="19">
        <f>SUM(F134:F142)</f>
        <v>1090</v>
      </c>
      <c r="G143" s="19">
        <f t="shared" ref="G143:J143" si="48">SUM(G134:G142)</f>
        <v>38.880000000000003</v>
      </c>
      <c r="H143" s="19">
        <f t="shared" si="48"/>
        <v>22.910000000000004</v>
      </c>
      <c r="I143" s="19">
        <f t="shared" si="48"/>
        <v>141.9</v>
      </c>
      <c r="J143" s="19">
        <f t="shared" si="48"/>
        <v>939.53</v>
      </c>
      <c r="K143" s="25"/>
      <c r="L143" s="32">
        <f t="shared" ref="J143:L144" si="49">L132+L142</f>
        <v>164.52</v>
      </c>
    </row>
    <row r="144" spans="1:12" ht="26.25" thickBot="1" x14ac:dyDescent="0.25">
      <c r="A144" s="33">
        <f>A125</f>
        <v>2</v>
      </c>
      <c r="B144" s="33">
        <f>B125</f>
        <v>2</v>
      </c>
      <c r="C144" s="58" t="s">
        <v>4</v>
      </c>
      <c r="D144" s="59"/>
      <c r="E144" s="31"/>
      <c r="F144" s="32">
        <f>F133+F143</f>
        <v>1810</v>
      </c>
      <c r="G144" s="32">
        <f t="shared" ref="G144" si="50">G133+G143</f>
        <v>76.81</v>
      </c>
      <c r="H144" s="32">
        <f t="shared" ref="H144" si="51">H133+H143</f>
        <v>54.050000000000004</v>
      </c>
      <c r="I144" s="32">
        <f t="shared" ref="I144" si="52">I133+I143</f>
        <v>242.53</v>
      </c>
      <c r="J144" s="32">
        <f t="shared" si="49"/>
        <v>1782.63</v>
      </c>
      <c r="K144" s="32"/>
      <c r="L144" s="39"/>
    </row>
    <row r="145" spans="1:12" ht="26.25" customHeight="1" x14ac:dyDescent="0.25">
      <c r="A145" s="20">
        <v>2</v>
      </c>
      <c r="B145" s="21">
        <v>3</v>
      </c>
      <c r="C145" s="22" t="s">
        <v>20</v>
      </c>
      <c r="D145" s="5" t="s">
        <v>21</v>
      </c>
      <c r="E145" s="87" t="s">
        <v>42</v>
      </c>
      <c r="F145" s="94">
        <v>210</v>
      </c>
      <c r="G145" s="94">
        <v>16.8</v>
      </c>
      <c r="H145" s="94">
        <v>25.8</v>
      </c>
      <c r="I145" s="95">
        <v>42</v>
      </c>
      <c r="J145" s="94">
        <v>316.10000000000002</v>
      </c>
      <c r="K145" s="86" t="s">
        <v>92</v>
      </c>
      <c r="L145" s="42"/>
    </row>
    <row r="146" spans="1:12" ht="15" x14ac:dyDescent="0.25">
      <c r="A146" s="23"/>
      <c r="B146" s="15"/>
      <c r="C146" s="11"/>
      <c r="D146" s="7" t="s">
        <v>22</v>
      </c>
      <c r="E146" s="89" t="s">
        <v>136</v>
      </c>
      <c r="F146" s="96">
        <v>200</v>
      </c>
      <c r="G146" s="96">
        <v>4</v>
      </c>
      <c r="H146" s="96">
        <v>1</v>
      </c>
      <c r="I146" s="97">
        <v>26</v>
      </c>
      <c r="J146" s="96">
        <v>125</v>
      </c>
      <c r="K146" s="88" t="s">
        <v>138</v>
      </c>
      <c r="L146" s="42"/>
    </row>
    <row r="147" spans="1:12" ht="15" x14ac:dyDescent="0.25">
      <c r="A147" s="23"/>
      <c r="B147" s="15"/>
      <c r="C147" s="11"/>
      <c r="D147" s="7" t="s">
        <v>23</v>
      </c>
      <c r="E147" s="89" t="s">
        <v>23</v>
      </c>
      <c r="F147" s="96">
        <v>25</v>
      </c>
      <c r="G147" s="96">
        <v>2</v>
      </c>
      <c r="H147" s="96">
        <v>0.2</v>
      </c>
      <c r="I147" s="97">
        <v>12</v>
      </c>
      <c r="J147" s="96">
        <v>59</v>
      </c>
      <c r="K147" s="88" t="s">
        <v>55</v>
      </c>
      <c r="L147" s="42"/>
    </row>
    <row r="148" spans="1:12" ht="15" x14ac:dyDescent="0.25">
      <c r="A148" s="23"/>
      <c r="B148" s="15"/>
      <c r="C148" s="11"/>
      <c r="D148" s="88" t="s">
        <v>63</v>
      </c>
      <c r="E148" s="151" t="s">
        <v>36</v>
      </c>
      <c r="F148" s="152">
        <v>55</v>
      </c>
      <c r="G148" s="152">
        <v>6.7</v>
      </c>
      <c r="H148" s="152">
        <v>9.5</v>
      </c>
      <c r="I148" s="153">
        <v>9.9</v>
      </c>
      <c r="J148" s="152">
        <v>153</v>
      </c>
      <c r="K148" s="103" t="s">
        <v>113</v>
      </c>
      <c r="L148" s="42"/>
    </row>
    <row r="149" spans="1:12" ht="15.75" thickBot="1" x14ac:dyDescent="0.3">
      <c r="A149" s="24"/>
      <c r="B149" s="17"/>
      <c r="C149" s="8"/>
      <c r="D149" s="90" t="s">
        <v>74</v>
      </c>
      <c r="E149" s="91" t="s">
        <v>64</v>
      </c>
      <c r="F149" s="98">
        <v>200</v>
      </c>
      <c r="G149" s="98">
        <v>2</v>
      </c>
      <c r="H149" s="98">
        <v>1</v>
      </c>
      <c r="I149" s="99">
        <v>17</v>
      </c>
      <c r="J149" s="98">
        <v>90</v>
      </c>
      <c r="K149" s="90" t="s">
        <v>55</v>
      </c>
      <c r="L149" s="42"/>
    </row>
    <row r="150" spans="1:12" ht="15" x14ac:dyDescent="0.25">
      <c r="D150" s="92" t="s">
        <v>80</v>
      </c>
      <c r="E150" s="93" t="s">
        <v>137</v>
      </c>
      <c r="F150" s="100">
        <v>31</v>
      </c>
      <c r="G150" s="100">
        <v>1</v>
      </c>
      <c r="H150" s="100">
        <v>3</v>
      </c>
      <c r="I150" s="101">
        <v>20</v>
      </c>
      <c r="J150" s="100">
        <v>117</v>
      </c>
      <c r="K150" s="92" t="s">
        <v>55</v>
      </c>
      <c r="L150" s="42"/>
    </row>
    <row r="151" spans="1:12" ht="15" x14ac:dyDescent="0.25">
      <c r="A151" s="23"/>
      <c r="B151" s="15"/>
      <c r="C151" s="11"/>
      <c r="D151" s="6"/>
      <c r="E151" s="41"/>
      <c r="F151" s="42"/>
      <c r="G151" s="42"/>
      <c r="H151" s="42"/>
      <c r="I151" s="42"/>
      <c r="J151" s="42"/>
      <c r="K151" s="43"/>
      <c r="L151" s="19">
        <v>82.26</v>
      </c>
    </row>
    <row r="152" spans="1:12" ht="15" x14ac:dyDescent="0.25">
      <c r="A152" s="23"/>
      <c r="B152" s="15"/>
      <c r="C152" s="11"/>
      <c r="D152" s="18" t="s">
        <v>30</v>
      </c>
      <c r="E152" s="9"/>
      <c r="F152" s="19">
        <f>SUM(F145:F151)</f>
        <v>721</v>
      </c>
      <c r="G152" s="19">
        <f t="shared" ref="G152:J152" si="53">SUM(G145:G151)</f>
        <v>32.5</v>
      </c>
      <c r="H152" s="19">
        <f t="shared" si="53"/>
        <v>40.5</v>
      </c>
      <c r="I152" s="19">
        <f t="shared" si="53"/>
        <v>126.9</v>
      </c>
      <c r="J152" s="19">
        <f t="shared" si="53"/>
        <v>860.1</v>
      </c>
      <c r="K152" s="25"/>
      <c r="L152" s="42"/>
    </row>
    <row r="153" spans="1:12" ht="15" x14ac:dyDescent="0.25">
      <c r="A153" s="26">
        <f>A145</f>
        <v>2</v>
      </c>
      <c r="B153" s="13">
        <f>B145</f>
        <v>3</v>
      </c>
      <c r="C153" s="10" t="s">
        <v>24</v>
      </c>
      <c r="D153" s="8" t="s">
        <v>25</v>
      </c>
      <c r="E153" s="154"/>
      <c r="F153" s="155"/>
      <c r="G153" s="155"/>
      <c r="H153" s="155"/>
      <c r="I153" s="156"/>
      <c r="J153" s="155"/>
      <c r="K153" s="157"/>
      <c r="L153" s="42"/>
    </row>
    <row r="154" spans="1:12" ht="15" x14ac:dyDescent="0.25">
      <c r="A154" s="23"/>
      <c r="B154" s="15"/>
      <c r="C154" s="11"/>
      <c r="D154" s="7" t="s">
        <v>26</v>
      </c>
      <c r="E154" s="89" t="s">
        <v>86</v>
      </c>
      <c r="F154" s="96">
        <v>252</v>
      </c>
      <c r="G154" s="96">
        <v>2</v>
      </c>
      <c r="H154" s="96">
        <v>5</v>
      </c>
      <c r="I154" s="97">
        <v>17</v>
      </c>
      <c r="J154" s="96">
        <v>252</v>
      </c>
      <c r="K154" s="88" t="s">
        <v>140</v>
      </c>
      <c r="L154" s="42"/>
    </row>
    <row r="155" spans="1:12" ht="15" x14ac:dyDescent="0.25">
      <c r="A155" s="23"/>
      <c r="B155" s="15"/>
      <c r="C155" s="11"/>
      <c r="D155" s="7" t="s">
        <v>27</v>
      </c>
      <c r="E155" s="88" t="s">
        <v>78</v>
      </c>
      <c r="F155" s="96">
        <v>200</v>
      </c>
      <c r="G155" s="96">
        <v>22.27</v>
      </c>
      <c r="H155" s="96">
        <v>19.8</v>
      </c>
      <c r="I155" s="97">
        <v>14.22</v>
      </c>
      <c r="J155" s="96">
        <v>200</v>
      </c>
      <c r="K155" s="88" t="s">
        <v>79</v>
      </c>
      <c r="L155" s="42"/>
    </row>
    <row r="156" spans="1:12" ht="15" x14ac:dyDescent="0.25">
      <c r="A156" s="23"/>
      <c r="B156" s="15"/>
      <c r="C156" s="11"/>
      <c r="D156" s="7" t="s">
        <v>28</v>
      </c>
      <c r="E156" s="89"/>
      <c r="F156" s="96"/>
      <c r="G156" s="96"/>
      <c r="H156" s="96"/>
      <c r="I156" s="97"/>
      <c r="J156" s="96"/>
      <c r="K156" s="88"/>
      <c r="L156" s="42"/>
    </row>
    <row r="157" spans="1:12" ht="15" x14ac:dyDescent="0.25">
      <c r="A157" s="23"/>
      <c r="B157" s="15"/>
      <c r="C157" s="11"/>
      <c r="D157" s="7" t="s">
        <v>80</v>
      </c>
      <c r="E157" s="89"/>
      <c r="F157" s="96"/>
      <c r="G157" s="96"/>
      <c r="H157" s="96"/>
      <c r="I157" s="97"/>
      <c r="J157" s="96"/>
      <c r="K157" s="88"/>
      <c r="L157" s="42"/>
    </row>
    <row r="158" spans="1:12" ht="15" x14ac:dyDescent="0.25">
      <c r="A158" s="23"/>
      <c r="B158" s="15"/>
      <c r="C158" s="11"/>
      <c r="D158" s="7" t="s">
        <v>119</v>
      </c>
      <c r="E158" s="89" t="s">
        <v>23</v>
      </c>
      <c r="F158" s="96">
        <v>20</v>
      </c>
      <c r="G158" s="96">
        <v>1.67</v>
      </c>
      <c r="H158" s="96">
        <v>0.2</v>
      </c>
      <c r="I158" s="97">
        <v>9.6199999999999992</v>
      </c>
      <c r="J158" s="96">
        <v>20</v>
      </c>
      <c r="K158" s="88" t="s">
        <v>55</v>
      </c>
      <c r="L158" s="42"/>
    </row>
    <row r="159" spans="1:12" ht="15" x14ac:dyDescent="0.25">
      <c r="A159" s="24"/>
      <c r="B159" s="17"/>
      <c r="C159" s="8"/>
      <c r="D159" s="7" t="s">
        <v>125</v>
      </c>
      <c r="E159" s="89" t="s">
        <v>139</v>
      </c>
      <c r="F159" s="96">
        <v>50</v>
      </c>
      <c r="G159" s="96"/>
      <c r="H159" s="96"/>
      <c r="I159" s="97"/>
      <c r="J159" s="96">
        <v>50</v>
      </c>
      <c r="K159" s="88" t="s">
        <v>141</v>
      </c>
      <c r="L159" s="42"/>
    </row>
    <row r="160" spans="1:12" ht="15.75" customHeight="1" x14ac:dyDescent="0.25">
      <c r="D160" s="103" t="s">
        <v>29</v>
      </c>
      <c r="E160" s="89" t="s">
        <v>73</v>
      </c>
      <c r="F160" s="96">
        <v>200</v>
      </c>
      <c r="G160" s="96">
        <v>0.6</v>
      </c>
      <c r="H160" s="96">
        <v>0</v>
      </c>
      <c r="I160" s="97">
        <v>35.4</v>
      </c>
      <c r="J160" s="96">
        <v>200</v>
      </c>
      <c r="K160" s="88" t="s">
        <v>142</v>
      </c>
      <c r="L160" s="42"/>
    </row>
    <row r="161" spans="1:12" ht="15.75" thickBot="1" x14ac:dyDescent="0.3">
      <c r="D161" s="90" t="s">
        <v>74</v>
      </c>
      <c r="E161" s="91" t="s">
        <v>64</v>
      </c>
      <c r="F161" s="98">
        <v>125</v>
      </c>
      <c r="G161" s="98">
        <v>0.6</v>
      </c>
      <c r="H161" s="98">
        <v>0.6</v>
      </c>
      <c r="I161" s="99">
        <v>14</v>
      </c>
      <c r="J161" s="98">
        <v>125</v>
      </c>
      <c r="K161" s="90" t="s">
        <v>55</v>
      </c>
      <c r="L161" s="19">
        <v>82.26</v>
      </c>
    </row>
    <row r="162" spans="1:12" ht="15.75" thickBot="1" x14ac:dyDescent="0.3">
      <c r="A162" s="23"/>
      <c r="B162" s="15"/>
      <c r="C162" s="11"/>
      <c r="D162" s="18" t="s">
        <v>30</v>
      </c>
      <c r="E162" s="9"/>
      <c r="F162" s="19">
        <f>SUM(F153:F161)</f>
        <v>847</v>
      </c>
      <c r="G162" s="19">
        <f t="shared" ref="G162:J162" si="54">SUM(G153:G161)</f>
        <v>27.14</v>
      </c>
      <c r="H162" s="19">
        <f t="shared" si="54"/>
        <v>25.6</v>
      </c>
      <c r="I162" s="19">
        <f t="shared" si="54"/>
        <v>90.24</v>
      </c>
      <c r="J162" s="19">
        <f t="shared" si="54"/>
        <v>847</v>
      </c>
      <c r="K162" s="25"/>
      <c r="L162" s="32">
        <f t="shared" ref="J162:L163" si="55">L151+L161</f>
        <v>164.52</v>
      </c>
    </row>
    <row r="163" spans="1:12" ht="26.25" thickBot="1" x14ac:dyDescent="0.25">
      <c r="A163" s="29">
        <f>A145</f>
        <v>2</v>
      </c>
      <c r="B163" s="30">
        <f>B145</f>
        <v>3</v>
      </c>
      <c r="C163" s="58" t="s">
        <v>4</v>
      </c>
      <c r="D163" s="59"/>
      <c r="E163" s="31"/>
      <c r="F163" s="32">
        <f>F152+F162</f>
        <v>1568</v>
      </c>
      <c r="G163" s="32">
        <f t="shared" ref="G163" si="56">G152+G162</f>
        <v>59.64</v>
      </c>
      <c r="H163" s="32">
        <f t="shared" ref="H163" si="57">H152+H162</f>
        <v>66.099999999999994</v>
      </c>
      <c r="I163" s="32">
        <f t="shared" ref="I163" si="58">I152+I162</f>
        <v>217.14</v>
      </c>
      <c r="J163" s="32">
        <f t="shared" si="55"/>
        <v>1707.1</v>
      </c>
      <c r="K163" s="32"/>
      <c r="L163" s="39"/>
    </row>
    <row r="164" spans="1:12" ht="15" x14ac:dyDescent="0.25">
      <c r="A164" s="20">
        <v>2</v>
      </c>
      <c r="B164" s="21">
        <v>4</v>
      </c>
      <c r="C164" s="22" t="s">
        <v>20</v>
      </c>
      <c r="D164" s="5" t="s">
        <v>21</v>
      </c>
      <c r="E164" s="87" t="s">
        <v>143</v>
      </c>
      <c r="F164" s="94">
        <v>105</v>
      </c>
      <c r="G164" s="94">
        <v>15</v>
      </c>
      <c r="H164" s="94">
        <v>22</v>
      </c>
      <c r="I164" s="95">
        <v>14</v>
      </c>
      <c r="J164" s="94">
        <v>318</v>
      </c>
      <c r="K164" s="86" t="s">
        <v>87</v>
      </c>
      <c r="L164" s="42"/>
    </row>
    <row r="165" spans="1:12" ht="15" x14ac:dyDescent="0.25">
      <c r="A165" s="23"/>
      <c r="B165" s="15"/>
      <c r="C165" s="11"/>
      <c r="D165" s="7" t="s">
        <v>22</v>
      </c>
      <c r="E165" s="89" t="s">
        <v>68</v>
      </c>
      <c r="F165" s="96">
        <v>207</v>
      </c>
      <c r="G165" s="96">
        <v>0.2</v>
      </c>
      <c r="H165" s="96">
        <v>0.05</v>
      </c>
      <c r="I165" s="97">
        <v>15.01</v>
      </c>
      <c r="J165" s="96">
        <v>64</v>
      </c>
      <c r="K165" s="88" t="s">
        <v>144</v>
      </c>
      <c r="L165" s="42"/>
    </row>
    <row r="166" spans="1:12" ht="15" x14ac:dyDescent="0.25">
      <c r="A166" s="23"/>
      <c r="B166" s="15"/>
      <c r="C166" s="11"/>
      <c r="D166" s="10" t="s">
        <v>23</v>
      </c>
      <c r="E166" s="151" t="s">
        <v>119</v>
      </c>
      <c r="F166" s="152">
        <v>43</v>
      </c>
      <c r="G166" s="152">
        <v>6</v>
      </c>
      <c r="H166" s="152">
        <v>1</v>
      </c>
      <c r="I166" s="153">
        <v>44</v>
      </c>
      <c r="J166" s="152">
        <v>117</v>
      </c>
      <c r="K166" s="103" t="s">
        <v>55</v>
      </c>
      <c r="L166" s="42"/>
    </row>
    <row r="167" spans="1:12" ht="15" x14ac:dyDescent="0.25">
      <c r="A167" s="23"/>
      <c r="B167" s="15"/>
      <c r="C167" s="11"/>
      <c r="D167" s="88" t="s">
        <v>28</v>
      </c>
      <c r="E167" s="89" t="s">
        <v>39</v>
      </c>
      <c r="F167" s="96">
        <v>150</v>
      </c>
      <c r="G167" s="96">
        <v>8.4</v>
      </c>
      <c r="H167" s="96">
        <v>10.8</v>
      </c>
      <c r="I167" s="97">
        <v>41</v>
      </c>
      <c r="J167" s="96">
        <v>303</v>
      </c>
      <c r="K167" s="88" t="s">
        <v>59</v>
      </c>
      <c r="L167" s="42"/>
    </row>
    <row r="168" spans="1:12" ht="15" x14ac:dyDescent="0.25">
      <c r="A168" s="24"/>
      <c r="B168" s="17"/>
      <c r="C168" s="8"/>
      <c r="D168" s="92" t="s">
        <v>25</v>
      </c>
      <c r="E168" s="93" t="s">
        <v>65</v>
      </c>
      <c r="F168" s="100">
        <v>60</v>
      </c>
      <c r="G168" s="100">
        <v>0.48</v>
      </c>
      <c r="H168" s="100">
        <v>0.06</v>
      </c>
      <c r="I168" s="101">
        <v>1.56</v>
      </c>
      <c r="J168" s="100">
        <v>8.4</v>
      </c>
      <c r="K168" s="157" t="s">
        <v>55</v>
      </c>
      <c r="L168" s="42"/>
    </row>
    <row r="169" spans="1:12" ht="15.75" thickBot="1" x14ac:dyDescent="0.3">
      <c r="D169" s="90" t="s">
        <v>74</v>
      </c>
      <c r="E169" s="91" t="s">
        <v>64</v>
      </c>
      <c r="F169" s="98">
        <v>125</v>
      </c>
      <c r="G169" s="98">
        <v>0.3</v>
      </c>
      <c r="H169" s="98">
        <v>0.2</v>
      </c>
      <c r="I169" s="99">
        <v>9</v>
      </c>
      <c r="J169" s="98">
        <v>58</v>
      </c>
      <c r="K169" s="90" t="s">
        <v>55</v>
      </c>
      <c r="L169" s="42"/>
    </row>
    <row r="170" spans="1:12" ht="35.25" customHeight="1" x14ac:dyDescent="0.25">
      <c r="A170" s="23"/>
      <c r="B170" s="15"/>
      <c r="C170" s="11"/>
      <c r="D170" s="92" t="s">
        <v>125</v>
      </c>
      <c r="E170" s="93" t="s">
        <v>91</v>
      </c>
      <c r="F170" s="100">
        <v>100</v>
      </c>
      <c r="G170" s="100">
        <v>9</v>
      </c>
      <c r="H170" s="100">
        <v>14</v>
      </c>
      <c r="I170" s="101">
        <v>41</v>
      </c>
      <c r="J170" s="100">
        <v>320</v>
      </c>
      <c r="K170" s="103" t="s">
        <v>55</v>
      </c>
      <c r="L170" s="42"/>
    </row>
    <row r="171" spans="1:12" ht="18.75" customHeight="1" x14ac:dyDescent="0.25">
      <c r="A171" s="23"/>
      <c r="B171" s="15"/>
      <c r="C171" s="11"/>
      <c r="D171" s="6"/>
      <c r="E171" s="41"/>
      <c r="F171" s="42"/>
      <c r="G171" s="42"/>
      <c r="H171" s="42"/>
      <c r="I171" s="42"/>
      <c r="J171" s="42"/>
      <c r="K171" s="43"/>
      <c r="L171" s="19">
        <v>82.26</v>
      </c>
    </row>
    <row r="172" spans="1:12" ht="15" x14ac:dyDescent="0.25">
      <c r="A172" s="26">
        <f>A164</f>
        <v>2</v>
      </c>
      <c r="B172" s="13">
        <f>B164</f>
        <v>4</v>
      </c>
      <c r="C172" s="10" t="s">
        <v>24</v>
      </c>
      <c r="D172" s="18" t="s">
        <v>30</v>
      </c>
      <c r="E172" s="9"/>
      <c r="F172" s="19">
        <f>SUM(F165:F171)</f>
        <v>685</v>
      </c>
      <c r="G172" s="19">
        <f t="shared" ref="G172:J172" si="59">SUM(G165:G171)</f>
        <v>24.380000000000003</v>
      </c>
      <c r="H172" s="19">
        <f t="shared" si="59"/>
        <v>26.11</v>
      </c>
      <c r="I172" s="19">
        <f t="shared" si="59"/>
        <v>151.57</v>
      </c>
      <c r="J172" s="19">
        <f t="shared" si="59"/>
        <v>870.4</v>
      </c>
      <c r="K172" s="25"/>
      <c r="L172" s="42"/>
    </row>
    <row r="173" spans="1:12" ht="15" x14ac:dyDescent="0.25">
      <c r="A173" s="23"/>
      <c r="B173" s="15"/>
      <c r="C173" s="11"/>
      <c r="D173" s="8" t="s">
        <v>25</v>
      </c>
      <c r="E173" s="93"/>
      <c r="F173" s="100"/>
      <c r="G173" s="100"/>
      <c r="H173" s="100"/>
      <c r="I173" s="101"/>
      <c r="J173" s="100"/>
      <c r="K173" s="157"/>
      <c r="L173" s="42"/>
    </row>
    <row r="174" spans="1:12" ht="15" x14ac:dyDescent="0.25">
      <c r="A174" s="23"/>
      <c r="B174" s="15"/>
      <c r="C174" s="11"/>
      <c r="D174" s="7" t="s">
        <v>26</v>
      </c>
      <c r="E174" s="89" t="s">
        <v>75</v>
      </c>
      <c r="F174" s="96">
        <v>252</v>
      </c>
      <c r="G174" s="96">
        <v>6</v>
      </c>
      <c r="H174" s="96">
        <v>6</v>
      </c>
      <c r="I174" s="97">
        <v>22</v>
      </c>
      <c r="J174" s="96">
        <v>252</v>
      </c>
      <c r="K174" s="88" t="s">
        <v>76</v>
      </c>
      <c r="L174" s="42"/>
    </row>
    <row r="175" spans="1:12" ht="15" x14ac:dyDescent="0.25">
      <c r="A175" s="23"/>
      <c r="B175" s="15"/>
      <c r="C175" s="11"/>
      <c r="D175" s="7" t="s">
        <v>27</v>
      </c>
      <c r="E175" s="89" t="s">
        <v>82</v>
      </c>
      <c r="F175" s="96">
        <v>192</v>
      </c>
      <c r="G175" s="96">
        <v>33</v>
      </c>
      <c r="H175" s="96">
        <v>23</v>
      </c>
      <c r="I175" s="97">
        <v>1</v>
      </c>
      <c r="J175" s="96">
        <v>192</v>
      </c>
      <c r="K175" s="88" t="s">
        <v>146</v>
      </c>
      <c r="L175" s="42"/>
    </row>
    <row r="176" spans="1:12" ht="15" x14ac:dyDescent="0.25">
      <c r="A176" s="23"/>
      <c r="B176" s="15"/>
      <c r="C176" s="11"/>
      <c r="D176" s="7" t="s">
        <v>28</v>
      </c>
      <c r="E176" s="89" t="s">
        <v>37</v>
      </c>
      <c r="F176" s="96">
        <v>150</v>
      </c>
      <c r="G176" s="96">
        <v>6</v>
      </c>
      <c r="H176" s="96">
        <v>1</v>
      </c>
      <c r="I176" s="97">
        <v>29</v>
      </c>
      <c r="J176" s="96">
        <v>150</v>
      </c>
      <c r="K176" s="88" t="s">
        <v>50</v>
      </c>
      <c r="L176" s="42"/>
    </row>
    <row r="177" spans="1:12" ht="15" x14ac:dyDescent="0.25">
      <c r="A177" s="23"/>
      <c r="B177" s="15"/>
      <c r="C177" s="11"/>
      <c r="D177" s="7" t="s">
        <v>80</v>
      </c>
      <c r="E177" s="89"/>
      <c r="F177" s="96"/>
      <c r="G177" s="96"/>
      <c r="H177" s="96"/>
      <c r="I177" s="97"/>
      <c r="J177" s="96"/>
      <c r="K177" s="88"/>
      <c r="L177" s="42"/>
    </row>
    <row r="178" spans="1:12" ht="15" x14ac:dyDescent="0.25">
      <c r="A178" s="24"/>
      <c r="B178" s="17"/>
      <c r="C178" s="8"/>
      <c r="D178" s="7" t="s">
        <v>119</v>
      </c>
      <c r="E178" s="89" t="s">
        <v>119</v>
      </c>
      <c r="F178" s="96">
        <v>20</v>
      </c>
      <c r="G178" s="96">
        <v>1.58</v>
      </c>
      <c r="H178" s="96">
        <v>0.2</v>
      </c>
      <c r="I178" s="97">
        <v>9.6199999999999992</v>
      </c>
      <c r="J178" s="96">
        <v>20</v>
      </c>
      <c r="K178" s="88" t="s">
        <v>55</v>
      </c>
      <c r="L178" s="42"/>
    </row>
    <row r="179" spans="1:12" ht="15.75" customHeight="1" x14ac:dyDescent="0.25">
      <c r="D179" s="10" t="s">
        <v>29</v>
      </c>
      <c r="E179" s="93" t="s">
        <v>73</v>
      </c>
      <c r="F179" s="100">
        <v>200</v>
      </c>
      <c r="G179" s="100">
        <v>0.2</v>
      </c>
      <c r="H179" s="100">
        <v>0</v>
      </c>
      <c r="I179" s="101">
        <v>38.799999999999997</v>
      </c>
      <c r="J179" s="100">
        <v>200</v>
      </c>
      <c r="K179" s="103" t="s">
        <v>147</v>
      </c>
      <c r="L179" s="42"/>
    </row>
    <row r="180" spans="1:12" ht="15" x14ac:dyDescent="0.25">
      <c r="D180" s="88" t="s">
        <v>88</v>
      </c>
      <c r="E180" s="89" t="s">
        <v>145</v>
      </c>
      <c r="F180" s="96">
        <v>75</v>
      </c>
      <c r="G180" s="96">
        <v>4</v>
      </c>
      <c r="H180" s="96">
        <v>1</v>
      </c>
      <c r="I180" s="97">
        <v>34</v>
      </c>
      <c r="J180" s="96">
        <v>75</v>
      </c>
      <c r="K180" s="88" t="s">
        <v>148</v>
      </c>
      <c r="L180" s="42"/>
    </row>
    <row r="181" spans="1:12" ht="15.75" thickBot="1" x14ac:dyDescent="0.3">
      <c r="A181" s="23"/>
      <c r="B181" s="15"/>
      <c r="C181" s="11"/>
      <c r="D181" s="90" t="s">
        <v>74</v>
      </c>
      <c r="E181" s="91" t="s">
        <v>64</v>
      </c>
      <c r="F181" s="98">
        <v>140</v>
      </c>
      <c r="G181" s="98">
        <v>1</v>
      </c>
      <c r="H181" s="98">
        <v>1</v>
      </c>
      <c r="I181" s="99">
        <v>14</v>
      </c>
      <c r="J181" s="98">
        <v>140</v>
      </c>
      <c r="K181" s="90" t="s">
        <v>55</v>
      </c>
      <c r="L181" s="19">
        <v>82.26</v>
      </c>
    </row>
    <row r="182" spans="1:12" ht="26.25" thickBot="1" x14ac:dyDescent="0.3">
      <c r="A182" s="29">
        <f>A164</f>
        <v>2</v>
      </c>
      <c r="B182" s="30">
        <f>B164</f>
        <v>4</v>
      </c>
      <c r="C182" s="58" t="s">
        <v>4</v>
      </c>
      <c r="D182" s="18" t="s">
        <v>30</v>
      </c>
      <c r="E182" s="9"/>
      <c r="F182" s="19">
        <f>SUM(F173:F181)</f>
        <v>1029</v>
      </c>
      <c r="G182" s="19">
        <f t="shared" ref="G182:J182" si="60">SUM(G173:G181)</f>
        <v>51.78</v>
      </c>
      <c r="H182" s="19">
        <f t="shared" si="60"/>
        <v>32.200000000000003</v>
      </c>
      <c r="I182" s="19">
        <f t="shared" si="60"/>
        <v>148.41999999999999</v>
      </c>
      <c r="J182" s="19">
        <f t="shared" si="60"/>
        <v>1029</v>
      </c>
      <c r="K182" s="25"/>
      <c r="L182" s="32">
        <f t="shared" ref="J182:L183" si="61">L171+L181</f>
        <v>164.52</v>
      </c>
    </row>
    <row r="183" spans="1:12" ht="15.75" thickBot="1" x14ac:dyDescent="0.3">
      <c r="A183" s="20">
        <v>2</v>
      </c>
      <c r="B183" s="21">
        <v>5</v>
      </c>
      <c r="C183" s="22" t="s">
        <v>20</v>
      </c>
      <c r="D183" s="59"/>
      <c r="E183" s="31"/>
      <c r="F183" s="32">
        <f>F172+F182</f>
        <v>1714</v>
      </c>
      <c r="G183" s="32">
        <f t="shared" ref="G183" si="62">G172+G182</f>
        <v>76.16</v>
      </c>
      <c r="H183" s="32">
        <f t="shared" ref="H183" si="63">H172+H182</f>
        <v>58.31</v>
      </c>
      <c r="I183" s="32">
        <f t="shared" ref="I183" si="64">I172+I182</f>
        <v>299.99</v>
      </c>
      <c r="J183" s="32">
        <f t="shared" si="61"/>
        <v>1899.4</v>
      </c>
      <c r="K183" s="32"/>
      <c r="L183" s="39"/>
    </row>
    <row r="184" spans="1:12" ht="15" x14ac:dyDescent="0.25">
      <c r="A184" s="23"/>
      <c r="B184" s="15"/>
      <c r="C184" s="11"/>
      <c r="D184" s="164" t="s">
        <v>21</v>
      </c>
      <c r="E184" s="167" t="s">
        <v>46</v>
      </c>
      <c r="F184" s="171">
        <v>200</v>
      </c>
      <c r="G184" s="175">
        <v>10</v>
      </c>
      <c r="H184" s="175">
        <v>13</v>
      </c>
      <c r="I184" s="176">
        <v>26</v>
      </c>
      <c r="J184" s="183">
        <v>258</v>
      </c>
      <c r="K184" s="188" t="s">
        <v>149</v>
      </c>
      <c r="L184" s="42"/>
    </row>
    <row r="185" spans="1:12" ht="15" x14ac:dyDescent="0.25">
      <c r="A185" s="23"/>
      <c r="B185" s="15"/>
      <c r="C185" s="11"/>
      <c r="D185" s="163" t="s">
        <v>22</v>
      </c>
      <c r="E185" s="168" t="s">
        <v>77</v>
      </c>
      <c r="F185" s="172">
        <v>200</v>
      </c>
      <c r="G185" s="177">
        <v>0</v>
      </c>
      <c r="H185" s="177">
        <v>0</v>
      </c>
      <c r="I185" s="178">
        <v>15</v>
      </c>
      <c r="J185" s="184">
        <v>187</v>
      </c>
      <c r="K185" s="187" t="s">
        <v>54</v>
      </c>
      <c r="L185" s="42"/>
    </row>
    <row r="186" spans="1:12" ht="15" x14ac:dyDescent="0.25">
      <c r="A186" s="23"/>
      <c r="B186" s="15"/>
      <c r="C186" s="11"/>
      <c r="D186" s="163" t="s">
        <v>23</v>
      </c>
      <c r="E186" s="168" t="s">
        <v>119</v>
      </c>
      <c r="F186" s="172">
        <v>25</v>
      </c>
      <c r="G186" s="177">
        <v>2</v>
      </c>
      <c r="H186" s="177">
        <v>0.2</v>
      </c>
      <c r="I186" s="178">
        <v>12</v>
      </c>
      <c r="J186" s="184">
        <v>59</v>
      </c>
      <c r="K186" s="187" t="s">
        <v>55</v>
      </c>
      <c r="L186" s="42"/>
    </row>
    <row r="187" spans="1:12" ht="15.75" customHeight="1" x14ac:dyDescent="0.25">
      <c r="A187" s="24"/>
      <c r="B187" s="17"/>
      <c r="C187" s="8"/>
      <c r="D187" s="166" t="s">
        <v>25</v>
      </c>
      <c r="E187" s="170" t="s">
        <v>65</v>
      </c>
      <c r="F187" s="174">
        <v>60</v>
      </c>
      <c r="G187" s="181">
        <v>0.48</v>
      </c>
      <c r="H187" s="181">
        <v>0.06</v>
      </c>
      <c r="I187" s="182">
        <v>1.56</v>
      </c>
      <c r="J187" s="186">
        <v>8.4</v>
      </c>
      <c r="K187" s="187" t="s">
        <v>55</v>
      </c>
      <c r="L187" s="42"/>
    </row>
    <row r="188" spans="1:12" ht="15" x14ac:dyDescent="0.25">
      <c r="D188" s="166" t="s">
        <v>74</v>
      </c>
      <c r="E188" s="170" t="s">
        <v>74</v>
      </c>
      <c r="F188" s="174">
        <v>210</v>
      </c>
      <c r="G188" s="181">
        <v>0</v>
      </c>
      <c r="H188" s="181">
        <v>0</v>
      </c>
      <c r="I188" s="182">
        <v>9</v>
      </c>
      <c r="J188" s="186">
        <v>76</v>
      </c>
      <c r="K188" s="187" t="s">
        <v>55</v>
      </c>
      <c r="L188" s="19">
        <v>82.26</v>
      </c>
    </row>
    <row r="189" spans="1:12" ht="15.75" thickBot="1" x14ac:dyDescent="0.3">
      <c r="A189" s="23"/>
      <c r="B189" s="15"/>
      <c r="C189" s="11"/>
      <c r="D189" s="165"/>
      <c r="E189" s="169"/>
      <c r="F189" s="173"/>
      <c r="G189" s="179"/>
      <c r="H189" s="179"/>
      <c r="I189" s="180"/>
      <c r="J189" s="185"/>
      <c r="K189" s="189"/>
      <c r="L189" s="42"/>
    </row>
    <row r="190" spans="1:12" ht="15" x14ac:dyDescent="0.25">
      <c r="A190" s="23"/>
      <c r="B190" s="15"/>
      <c r="C190" s="11"/>
      <c r="D190" s="6"/>
      <c r="E190" s="41"/>
      <c r="F190" s="42"/>
      <c r="G190" s="42"/>
      <c r="H190" s="42"/>
      <c r="I190" s="42"/>
      <c r="J190" s="42"/>
      <c r="K190" s="43"/>
      <c r="L190" s="19"/>
    </row>
    <row r="191" spans="1:12" ht="15" x14ac:dyDescent="0.25">
      <c r="A191" s="23"/>
      <c r="B191" s="15"/>
      <c r="C191" s="11"/>
      <c r="D191" s="6"/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6">
        <f>A183</f>
        <v>2</v>
      </c>
      <c r="B192" s="13">
        <f>B183</f>
        <v>5</v>
      </c>
      <c r="C192" s="10" t="s">
        <v>24</v>
      </c>
      <c r="D192" s="18" t="s">
        <v>30</v>
      </c>
      <c r="E192" s="9"/>
      <c r="F192" s="19">
        <f>SUM(F184:F191)</f>
        <v>695</v>
      </c>
      <c r="G192" s="19">
        <f>SUM(G184:G191)</f>
        <v>12.48</v>
      </c>
      <c r="H192" s="19">
        <f>SUM(H184:H191)</f>
        <v>13.26</v>
      </c>
      <c r="I192" s="19">
        <f>SUM(I184:I191)</f>
        <v>63.56</v>
      </c>
      <c r="J192" s="19">
        <f>SUM(J184:J191)</f>
        <v>588.4</v>
      </c>
      <c r="K192" s="25"/>
      <c r="L192" s="42"/>
    </row>
    <row r="193" spans="1:12" ht="15" x14ac:dyDescent="0.25">
      <c r="A193" s="23"/>
      <c r="B193" s="15"/>
      <c r="C193" s="11"/>
      <c r="D193" s="192" t="s">
        <v>25</v>
      </c>
      <c r="E193" s="196" t="s">
        <v>65</v>
      </c>
      <c r="F193" s="199">
        <v>60</v>
      </c>
      <c r="G193" s="204">
        <v>0.48</v>
      </c>
      <c r="H193" s="204">
        <v>0.06</v>
      </c>
      <c r="I193" s="205">
        <v>1.56</v>
      </c>
      <c r="J193" s="209">
        <v>8.4</v>
      </c>
      <c r="K193" s="210" t="s">
        <v>55</v>
      </c>
      <c r="L193" s="42"/>
    </row>
    <row r="194" spans="1:12" ht="15" x14ac:dyDescent="0.25">
      <c r="A194" s="23"/>
      <c r="B194" s="15"/>
      <c r="C194" s="11"/>
      <c r="D194" s="190" t="s">
        <v>26</v>
      </c>
      <c r="E194" s="194"/>
      <c r="F194" s="197"/>
      <c r="G194" s="206"/>
      <c r="H194" s="200"/>
      <c r="I194" s="201"/>
      <c r="J194" s="207"/>
      <c r="K194" s="210"/>
      <c r="L194" s="42"/>
    </row>
    <row r="195" spans="1:12" ht="15" x14ac:dyDescent="0.25">
      <c r="A195" s="23"/>
      <c r="B195" s="15"/>
      <c r="C195" s="11"/>
      <c r="D195" s="190" t="s">
        <v>27</v>
      </c>
      <c r="E195" s="194" t="s">
        <v>94</v>
      </c>
      <c r="F195" s="197">
        <v>200</v>
      </c>
      <c r="G195" s="200">
        <v>12</v>
      </c>
      <c r="H195" s="200">
        <v>16</v>
      </c>
      <c r="I195" s="201">
        <v>16</v>
      </c>
      <c r="J195" s="207">
        <v>251</v>
      </c>
      <c r="K195" s="210" t="s">
        <v>60</v>
      </c>
      <c r="L195" s="42"/>
    </row>
    <row r="196" spans="1:12" ht="15" x14ac:dyDescent="0.25">
      <c r="A196" s="23"/>
      <c r="B196" s="15"/>
      <c r="C196" s="11"/>
      <c r="D196" s="190" t="s">
        <v>28</v>
      </c>
      <c r="E196" s="194"/>
      <c r="F196" s="197"/>
      <c r="G196" s="200"/>
      <c r="H196" s="200"/>
      <c r="I196" s="201"/>
      <c r="J196" s="207"/>
      <c r="K196" s="210"/>
      <c r="L196" s="42"/>
    </row>
    <row r="197" spans="1:12" ht="15" x14ac:dyDescent="0.25">
      <c r="A197" s="24"/>
      <c r="B197" s="17"/>
      <c r="C197" s="8"/>
      <c r="D197" s="190" t="s">
        <v>80</v>
      </c>
      <c r="E197" s="194"/>
      <c r="F197" s="197"/>
      <c r="G197" s="200"/>
      <c r="H197" s="200"/>
      <c r="I197" s="201"/>
      <c r="J197" s="207"/>
      <c r="K197" s="210"/>
      <c r="L197" s="42"/>
    </row>
    <row r="198" spans="1:12" ht="17.25" customHeight="1" x14ac:dyDescent="0.25">
      <c r="D198" s="190" t="s">
        <v>119</v>
      </c>
      <c r="E198" s="194" t="s">
        <v>23</v>
      </c>
      <c r="F198" s="197">
        <v>43</v>
      </c>
      <c r="G198" s="200">
        <v>6</v>
      </c>
      <c r="H198" s="200">
        <v>1</v>
      </c>
      <c r="I198" s="201">
        <v>44</v>
      </c>
      <c r="J198" s="207">
        <v>117</v>
      </c>
      <c r="K198" s="210" t="s">
        <v>55</v>
      </c>
      <c r="L198" s="42"/>
    </row>
    <row r="199" spans="1:12" ht="12.75" customHeight="1" x14ac:dyDescent="0.25">
      <c r="D199" s="193" t="s">
        <v>29</v>
      </c>
      <c r="E199" s="194" t="s">
        <v>150</v>
      </c>
      <c r="F199" s="197">
        <v>200</v>
      </c>
      <c r="G199" s="200">
        <v>0</v>
      </c>
      <c r="H199" s="200">
        <v>0</v>
      </c>
      <c r="I199" s="201">
        <v>16</v>
      </c>
      <c r="J199" s="207">
        <v>92</v>
      </c>
      <c r="K199" s="210" t="s">
        <v>55</v>
      </c>
      <c r="L199" s="42"/>
    </row>
    <row r="200" spans="1:12" ht="15" x14ac:dyDescent="0.25">
      <c r="D200" s="193" t="s">
        <v>74</v>
      </c>
      <c r="E200" s="196" t="s">
        <v>74</v>
      </c>
      <c r="F200" s="199">
        <v>140</v>
      </c>
      <c r="G200" s="204">
        <v>0</v>
      </c>
      <c r="H200" s="204">
        <v>0</v>
      </c>
      <c r="I200" s="205">
        <v>9</v>
      </c>
      <c r="J200" s="209">
        <v>76</v>
      </c>
      <c r="K200" s="210" t="s">
        <v>55</v>
      </c>
      <c r="L200" s="19">
        <v>82.26</v>
      </c>
    </row>
    <row r="201" spans="1:12" ht="30.75" customHeight="1" thickBot="1" x14ac:dyDescent="0.3">
      <c r="D201" s="191" t="s">
        <v>63</v>
      </c>
      <c r="E201" s="195" t="s">
        <v>106</v>
      </c>
      <c r="F201" s="198">
        <v>45</v>
      </c>
      <c r="G201" s="202">
        <v>6.7</v>
      </c>
      <c r="H201" s="202">
        <v>9.5</v>
      </c>
      <c r="I201" s="203">
        <v>9.9</v>
      </c>
      <c r="J201" s="208">
        <v>153</v>
      </c>
      <c r="K201" s="211" t="s">
        <v>151</v>
      </c>
      <c r="L201" s="32">
        <f t="shared" ref="J201:L203" si="65">L190+L200</f>
        <v>82.26</v>
      </c>
    </row>
    <row r="202" spans="1:12" ht="26.25" thickBot="1" x14ac:dyDescent="0.3">
      <c r="A202" s="29">
        <f>A183</f>
        <v>2</v>
      </c>
      <c r="B202" s="30">
        <f>B183</f>
        <v>5</v>
      </c>
      <c r="C202" s="58" t="s">
        <v>4</v>
      </c>
      <c r="D202" s="18" t="s">
        <v>30</v>
      </c>
      <c r="E202" s="9"/>
      <c r="F202" s="19">
        <f>SUM(F193:F201)</f>
        <v>688</v>
      </c>
      <c r="G202" s="19">
        <f t="shared" ref="G202:J202" si="66">SUM(G193:G201)</f>
        <v>25.18</v>
      </c>
      <c r="H202" s="19">
        <f t="shared" si="66"/>
        <v>26.56</v>
      </c>
      <c r="I202" s="19">
        <f t="shared" si="66"/>
        <v>96.460000000000008</v>
      </c>
      <c r="J202" s="19">
        <f t="shared" si="66"/>
        <v>697.4</v>
      </c>
      <c r="K202" s="25"/>
      <c r="L202" s="34">
        <f>(L24+L44+L63+L83+L105+L124+L143+L162+L182+L201)/(IF(L24=0,0,1)+IF(L44=0,0,1)+IF(L63=0,0,1)+IF(L83=0,0,1)+IF(L105=0,0,1)+IF(L124=0,0,1)+IF(L143=0,0,1)+IF(L162=0,0,1)+IF(L182=0,0,1)+IF(L201=0,0,1))</f>
        <v>156.29400000000001</v>
      </c>
    </row>
    <row r="203" spans="1:12" ht="63" customHeight="1" thickBot="1" x14ac:dyDescent="0.25">
      <c r="A203" s="27"/>
      <c r="B203" s="28"/>
      <c r="C203" s="60" t="s">
        <v>5</v>
      </c>
      <c r="D203" s="59"/>
      <c r="E203" s="31"/>
      <c r="F203" s="32">
        <f>F192+F202</f>
        <v>1383</v>
      </c>
      <c r="G203" s="32">
        <f t="shared" ref="G203" si="67">G192+G202</f>
        <v>37.659999999999997</v>
      </c>
      <c r="H203" s="32">
        <f t="shared" ref="H203" si="68">H192+H202</f>
        <v>39.82</v>
      </c>
      <c r="I203" s="32">
        <f t="shared" ref="I203" si="69">I192+I202</f>
        <v>160.02000000000001</v>
      </c>
      <c r="J203" s="32">
        <f t="shared" si="65"/>
        <v>1285.8</v>
      </c>
      <c r="K203" s="32"/>
    </row>
    <row r="204" spans="1:12" ht="13.5" thickBot="1" x14ac:dyDescent="0.25">
      <c r="D204" s="60"/>
      <c r="E204" s="60"/>
      <c r="F204" s="34">
        <f>(F24+F44+F63+F83+F105+F124+F144+F163+F183+F203)/(IF(F24=0,0,1)+IF(F44=0,0,1)+IF(F63=0,0,1)+IF(F83=0,0,1)+IF(F105=0,0,1)+IF(F124=0,0,1)+IF(F144=0,0,1)+IF(F163=0,0,1)+IF(F183=0,0,1)+IF(F203=0,0,1))</f>
        <v>1566.7</v>
      </c>
      <c r="G204" s="34">
        <f>(G24+G44+G63+G83+G105+G124+G144+G163+G183+G203)/(IF(G24=0,0,1)+IF(G44=0,0,1)+IF(G63=0,0,1)+IF(G83=0,0,1)+IF(G105=0,0,1)+IF(G124=0,0,1)+IF(G144=0,0,1)+IF(G163=0,0,1)+IF(G183=0,0,1)+IF(G203=0,0,1))</f>
        <v>57.259999999999991</v>
      </c>
      <c r="H204" s="34">
        <f>(H24+H44+H63+H83+H105+H124+H144+H163+H183+H203)/(IF(H24=0,0,1)+IF(H44=0,0,1)+IF(H63=0,0,1)+IF(H83=0,0,1)+IF(H105=0,0,1)+IF(H124=0,0,1)+IF(H144=0,0,1)+IF(H163=0,0,1)+IF(H183=0,0,1)+IF(H203=0,0,1))</f>
        <v>52.933000000000007</v>
      </c>
      <c r="I204" s="34">
        <f>(I24+I44+I63+I83+I105+I124+I144+I163+I183+I203)/(IF(I24=0,0,1)+IF(I44=0,0,1)+IF(I63=0,0,1)+IF(I83=0,0,1)+IF(I105=0,0,1)+IF(I124=0,0,1)+IF(I144=0,0,1)+IF(I163=0,0,1)+IF(I183=0,0,1)+IF(I203=0,0,1))</f>
        <v>230.60599999999999</v>
      </c>
      <c r="J204" s="34">
        <f>(J24+J44+J63+J83+J105+J124+J144+J163+J183+J203)/(IF(J24=0,0,1)+IF(J44=0,0,1)+IF(J63=0,0,1)+IF(J83=0,0,1)+IF(J105=0,0,1)+IF(J124=0,0,1)+IF(J144=0,0,1)+IF(J163=0,0,1)+IF(J183=0,0,1)+IF(J203=0,0,1))</f>
        <v>1639.789</v>
      </c>
      <c r="K204" s="34"/>
    </row>
  </sheetData>
  <mergeCells count="6">
    <mergeCell ref="C1:E1"/>
    <mergeCell ref="H1:K1"/>
    <mergeCell ref="H2:K2"/>
    <mergeCell ref="C44:D44"/>
    <mergeCell ref="C63:D63"/>
    <mergeCell ref="C24:D24"/>
  </mergeCells>
  <pageMargins left="0.25" right="0.25" top="0.75" bottom="0.75" header="0.3" footer="0.3"/>
  <pageSetup paperSize="9" scale="94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Frddy</cp:lastModifiedBy>
  <cp:lastPrinted>2025-12-15T02:22:03Z</cp:lastPrinted>
  <dcterms:created xsi:type="dcterms:W3CDTF">2022-05-16T14:23:56Z</dcterms:created>
  <dcterms:modified xsi:type="dcterms:W3CDTF">2026-02-13T02:14:30Z</dcterms:modified>
</cp:coreProperties>
</file>