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ddy\Desktop\типовое меню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89" i="1" l="1"/>
  <c r="I189" i="1"/>
  <c r="H189" i="1"/>
  <c r="G189" i="1"/>
  <c r="F189" i="1"/>
  <c r="J131" i="1"/>
  <c r="I131" i="1"/>
  <c r="H131" i="1"/>
  <c r="G131" i="1"/>
  <c r="F131" i="1"/>
  <c r="F111" i="1"/>
  <c r="F102" i="1"/>
  <c r="F92" i="1"/>
  <c r="G82" i="1"/>
  <c r="F82" i="1"/>
  <c r="J72" i="1"/>
  <c r="I72" i="1"/>
  <c r="H72" i="1"/>
  <c r="G72" i="1"/>
  <c r="F72" i="1"/>
  <c r="F62" i="1"/>
  <c r="F52" i="1"/>
  <c r="F43" i="1"/>
  <c r="J13" i="1"/>
  <c r="I13" i="1"/>
  <c r="H13" i="1"/>
  <c r="G13" i="1"/>
  <c r="F13" i="1"/>
  <c r="J92" i="1"/>
  <c r="I92" i="1"/>
  <c r="H92" i="1"/>
  <c r="G92" i="1"/>
  <c r="F83" i="1" l="1"/>
  <c r="F33" i="1"/>
  <c r="L24" i="1" l="1"/>
  <c r="L44" i="1"/>
  <c r="B200" i="1" l="1"/>
  <c r="A200" i="1"/>
  <c r="J199" i="1"/>
  <c r="I199" i="1"/>
  <c r="H199" i="1"/>
  <c r="G199" i="1"/>
  <c r="F199" i="1"/>
  <c r="B190" i="1"/>
  <c r="A190" i="1"/>
  <c r="L198" i="1"/>
  <c r="J200" i="1"/>
  <c r="B180" i="1"/>
  <c r="A180" i="1"/>
  <c r="J179" i="1"/>
  <c r="I179" i="1"/>
  <c r="H179" i="1"/>
  <c r="G179" i="1"/>
  <c r="F179" i="1"/>
  <c r="B170" i="1"/>
  <c r="A170" i="1"/>
  <c r="L179" i="1"/>
  <c r="J169" i="1"/>
  <c r="J180" i="1" s="1"/>
  <c r="I169" i="1"/>
  <c r="H169" i="1"/>
  <c r="H180" i="1" s="1"/>
  <c r="G169" i="1"/>
  <c r="F169" i="1"/>
  <c r="B161" i="1"/>
  <c r="A161" i="1"/>
  <c r="J160" i="1"/>
  <c r="I160" i="1"/>
  <c r="H160" i="1"/>
  <c r="G160" i="1"/>
  <c r="F160" i="1"/>
  <c r="B151" i="1"/>
  <c r="A151" i="1"/>
  <c r="L160" i="1"/>
  <c r="J150" i="1"/>
  <c r="J161" i="1" s="1"/>
  <c r="I150" i="1"/>
  <c r="I161" i="1" s="1"/>
  <c r="H150" i="1"/>
  <c r="H161" i="1" s="1"/>
  <c r="G150" i="1"/>
  <c r="G161" i="1" s="1"/>
  <c r="F150" i="1"/>
  <c r="F161" i="1" s="1"/>
  <c r="B142" i="1"/>
  <c r="A142" i="1"/>
  <c r="J141" i="1"/>
  <c r="I141" i="1"/>
  <c r="H141" i="1"/>
  <c r="G141" i="1"/>
  <c r="F141" i="1"/>
  <c r="F142" i="1" s="1"/>
  <c r="B132" i="1"/>
  <c r="A132" i="1"/>
  <c r="L141" i="1"/>
  <c r="J142" i="1"/>
  <c r="I142" i="1"/>
  <c r="H142" i="1"/>
  <c r="B122" i="1"/>
  <c r="A122" i="1"/>
  <c r="J121" i="1"/>
  <c r="I121" i="1"/>
  <c r="H121" i="1"/>
  <c r="G121" i="1"/>
  <c r="F121" i="1"/>
  <c r="B112" i="1"/>
  <c r="A112" i="1"/>
  <c r="L122" i="1"/>
  <c r="J111" i="1"/>
  <c r="J122" i="1" s="1"/>
  <c r="I111" i="1"/>
  <c r="I122" i="1" s="1"/>
  <c r="H111" i="1"/>
  <c r="H122" i="1" s="1"/>
  <c r="G111" i="1"/>
  <c r="G122" i="1" s="1"/>
  <c r="B103" i="1"/>
  <c r="A103" i="1"/>
  <c r="J102" i="1"/>
  <c r="I102" i="1"/>
  <c r="H102" i="1"/>
  <c r="G102" i="1"/>
  <c r="F103" i="1"/>
  <c r="B93" i="1"/>
  <c r="A93" i="1"/>
  <c r="L103" i="1"/>
  <c r="J103" i="1"/>
  <c r="G103" i="1"/>
  <c r="B83" i="1"/>
  <c r="A83" i="1"/>
  <c r="J82" i="1"/>
  <c r="I82" i="1"/>
  <c r="H82" i="1"/>
  <c r="B72" i="1"/>
  <c r="A72" i="1"/>
  <c r="L83" i="1"/>
  <c r="J83" i="1"/>
  <c r="B63" i="1"/>
  <c r="A63" i="1"/>
  <c r="J62" i="1"/>
  <c r="I62" i="1"/>
  <c r="H62" i="1"/>
  <c r="G62" i="1"/>
  <c r="B53" i="1"/>
  <c r="A53" i="1"/>
  <c r="L63" i="1"/>
  <c r="J52" i="1"/>
  <c r="I52" i="1"/>
  <c r="H52" i="1"/>
  <c r="G52" i="1"/>
  <c r="B44" i="1"/>
  <c r="A44" i="1"/>
  <c r="J43" i="1"/>
  <c r="I43" i="1"/>
  <c r="H43" i="1"/>
  <c r="G43" i="1"/>
  <c r="F44" i="1"/>
  <c r="B34" i="1"/>
  <c r="A34" i="1"/>
  <c r="J33" i="1"/>
  <c r="I33" i="1"/>
  <c r="H33" i="1"/>
  <c r="G33" i="1"/>
  <c r="B24" i="1"/>
  <c r="A24" i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G63" i="1" l="1"/>
  <c r="I63" i="1"/>
  <c r="H63" i="1"/>
  <c r="H200" i="1"/>
  <c r="G200" i="1"/>
  <c r="F200" i="1"/>
  <c r="I180" i="1"/>
  <c r="G180" i="1"/>
  <c r="G142" i="1"/>
  <c r="F122" i="1"/>
  <c r="H103" i="1"/>
  <c r="I103" i="1"/>
  <c r="I83" i="1"/>
  <c r="H83" i="1"/>
  <c r="G83" i="1"/>
  <c r="F63" i="1"/>
  <c r="H44" i="1"/>
  <c r="J44" i="1"/>
  <c r="G44" i="1"/>
  <c r="J63" i="1"/>
  <c r="I44" i="1"/>
  <c r="I200" i="1"/>
  <c r="F180" i="1"/>
  <c r="L199" i="1"/>
  <c r="F201" i="1" l="1"/>
  <c r="H201" i="1"/>
  <c r="G201" i="1"/>
  <c r="I201" i="1"/>
  <c r="J201" i="1"/>
</calcChain>
</file>

<file path=xl/sharedStrings.xml><?xml version="1.0" encoding="utf-8"?>
<sst xmlns="http://schemas.openxmlformats.org/spreadsheetml/2006/main" count="386" uniqueCount="131">
  <si>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</si>
  <si>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</si>
  <si>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</si>
  <si>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</si>
  <si>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</si>
  <si>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</si>
  <si>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</si>
  <si>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</si>
  <si>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</si>
  <si>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</si>
  <si>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</si>
  <si>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</si>
  <si>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</si>
  <si>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</si>
  <si>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</si>
  <si>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</si>
  <si>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</si>
  <si>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</si>
  <si>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</si>
  <si>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</si>
  <si>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</si>
  <si>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</si>
  <si>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</si>
  <si>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</si>
  <si>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</si>
  <si>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</si>
  <si>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</si>
  <si>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</si>
  <si>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</si>
  <si>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</si>
  <si>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</si>
  <si>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</si>
  <si>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</si>
  <si>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</si>
  <si>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</si>
  <si>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</si>
  <si>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</si>
  <si>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Бутерброд с сыром с маслом слив.(хлеб пшен)</t>
  </si>
  <si>
    <t>Макаронные изделия отварные</t>
  </si>
  <si>
    <t>Бифштекс "Адрон" с маслом сливочным</t>
  </si>
  <si>
    <t>Пюре картофельное</t>
  </si>
  <si>
    <t>Каша гречневая рассыпчатая</t>
  </si>
  <si>
    <t>Шницель из говядины с маслом сливочным</t>
  </si>
  <si>
    <t>Компот из изюма</t>
  </si>
  <si>
    <t>Голубцы ленивые с соусом</t>
  </si>
  <si>
    <t>Картофель тушеный с филе цып-бройлеров</t>
  </si>
  <si>
    <t>Омлет натуральный с маслом сливочным</t>
  </si>
  <si>
    <t>Какао на молоке сухом</t>
  </si>
  <si>
    <t>Суп из овощей с зеленью</t>
  </si>
  <si>
    <t>Плов с говядиной</t>
  </si>
  <si>
    <t>Чай с сахаром</t>
  </si>
  <si>
    <t>Рис отварной</t>
  </si>
  <si>
    <t>Говядина тушеная с капустой</t>
  </si>
  <si>
    <t>Котлета рубленная из филе цып.с маслом сл.</t>
  </si>
  <si>
    <t>Плов с филе цыплят</t>
  </si>
  <si>
    <t>Картофель тушеный с филе цыплят</t>
  </si>
  <si>
    <t>Директор</t>
  </si>
  <si>
    <t>Стуков В.А.</t>
  </si>
  <si>
    <t>МБОУ СОШ № 188</t>
  </si>
  <si>
    <t>290,2011Г</t>
  </si>
  <si>
    <t>273,сб.1994г</t>
  </si>
  <si>
    <t>382, сб2011 г.</t>
  </si>
  <si>
    <t>58,сб.2012 ч.2</t>
  </si>
  <si>
    <t>15, сб.2012 ч.2</t>
  </si>
  <si>
    <t>54,сб.НПЛК</t>
  </si>
  <si>
    <t>257,сб.1994г</t>
  </si>
  <si>
    <t>Э8,сб.2011г.</t>
  </si>
  <si>
    <t>50,сб.НПЛК</t>
  </si>
  <si>
    <t>72,сб.НПЛК</t>
  </si>
  <si>
    <t>71, сб.НПЛК</t>
  </si>
  <si>
    <t>643,сб.1994г</t>
  </si>
  <si>
    <t>3, сб.2011</t>
  </si>
  <si>
    <t>ПР</t>
  </si>
  <si>
    <t>63,сб.НПЛК</t>
  </si>
  <si>
    <t>68,сб.НПЛК</t>
  </si>
  <si>
    <t>472,сб.1994г</t>
  </si>
  <si>
    <t>136,сб.1994г</t>
  </si>
  <si>
    <t xml:space="preserve">
64,сб.НПЛК
</t>
  </si>
  <si>
    <t>463,сб.1994г</t>
  </si>
  <si>
    <t>588,сб.1994г</t>
  </si>
  <si>
    <t>380,сб.2011г</t>
  </si>
  <si>
    <t>69,сб.НПЛК</t>
  </si>
  <si>
    <t>628,сб.1994г</t>
  </si>
  <si>
    <t>465,сб.1994г.</t>
  </si>
  <si>
    <t>290,2011г</t>
  </si>
  <si>
    <t>3, сб. 2011</t>
  </si>
  <si>
    <t xml:space="preserve">Курица тушеная в соусе </t>
  </si>
  <si>
    <t>Каша молочная с маслом сливочным</t>
  </si>
  <si>
    <t>284,сб. 1994 г.</t>
  </si>
  <si>
    <t>284, сб. 1994 г</t>
  </si>
  <si>
    <t xml:space="preserve">Компот из свежемороженной ягоды </t>
  </si>
  <si>
    <t>Ватрушка с творогом</t>
  </si>
  <si>
    <t>хол.блюдо</t>
  </si>
  <si>
    <t>муч.изделия</t>
  </si>
  <si>
    <t>695,сб. 1994г</t>
  </si>
  <si>
    <t>№ 695,сб 1994г.</t>
  </si>
  <si>
    <t>23.3</t>
  </si>
  <si>
    <t>16.1</t>
  </si>
  <si>
    <t>335.9</t>
  </si>
  <si>
    <t>Фрукт</t>
  </si>
  <si>
    <t>0.3</t>
  </si>
  <si>
    <t>Овощи свежие порционно</t>
  </si>
  <si>
    <t>Хлеб</t>
  </si>
  <si>
    <t>Котлета рыбная  с маслом сливочным</t>
  </si>
  <si>
    <t>Какао на сухом молоке</t>
  </si>
  <si>
    <t>Бутерброд с джемом с маслом слив. (хлеб пшеничный)</t>
  </si>
  <si>
    <t>Котлета рыбная с маслом сливочным</t>
  </si>
  <si>
    <t>Суп картоф. с сайрой консер.</t>
  </si>
  <si>
    <t>Какао со сгущенным молоком</t>
  </si>
  <si>
    <t>Сырники из творога со сгущенным молоком</t>
  </si>
  <si>
    <t>294,сб. 1994г</t>
  </si>
  <si>
    <t>Чай с лимоном</t>
  </si>
  <si>
    <t>Кисель из замороженных ягод</t>
  </si>
  <si>
    <t>57,сб.2012 ч.2</t>
  </si>
  <si>
    <t>филе цыплят тушеное в соусе</t>
  </si>
  <si>
    <t>444,сб1994</t>
  </si>
  <si>
    <t>Капуста тушеная с филе цыплят</t>
  </si>
  <si>
    <t>70,сб.НПЛК</t>
  </si>
  <si>
    <t>Компот из кураги</t>
  </si>
  <si>
    <t>588,сб.1994</t>
  </si>
  <si>
    <t>сладкое</t>
  </si>
  <si>
    <t>корж молочный</t>
  </si>
  <si>
    <t>76,сб. НПЛК</t>
  </si>
  <si>
    <t>суп картофельный с фасолью с зеленью</t>
  </si>
  <si>
    <t>138,сб.1994г.</t>
  </si>
  <si>
    <t>йогурт фруктовый 2,9% жир.</t>
  </si>
  <si>
    <t>Суп картоф. с сайрой консер. с зеленью</t>
  </si>
  <si>
    <t>Суп крестьянский с крупой с зеленью</t>
  </si>
  <si>
    <t>суп картофельный с горохом с зеленью</t>
  </si>
  <si>
    <t>138,сб.1994г</t>
  </si>
  <si>
    <t>Суп картофельный с пшеном с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</si>
</sst>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color rgb="FF000000"/>
      <name val="Tahoma"/>
      <family val="2"/>
      <charset val="204"/>
    </font>
    <font>
      <sz val="9.5"/>
      <color rgb="FF000000"/>
      <name val="Tahoma"/>
      <family val="2"/>
      <charset val="204"/>
    </font>
    <font>
      <sz val="15"/>
      <color rgb="FF000000"/>
      <name val="Calibri"/>
      <family val="2"/>
      <charset val="204"/>
    </font>
    <font>
      <b/>
      <sz val="8.5"/>
      <color rgb="FF000000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>
      <alignment horizontal="left" vertical="center" wrapText="1"/>
    </xf>
    <xf numFmtId="0" fontId="12" fillId="4" borderId="23" xfId="0" applyFont="1" applyFill="1" applyBorder="1" applyAlignment="1">
      <alignment horizontal="left" vertical="center" wrapText="1" indent="1"/>
    </xf>
    <xf numFmtId="0" fontId="12" fillId="4" borderId="23" xfId="0" applyFont="1" applyFill="1" applyBorder="1" applyAlignment="1">
      <alignment horizontal="right" vertical="center" wrapText="1"/>
    </xf>
    <xf numFmtId="0" fontId="12" fillId="4" borderId="23" xfId="0" applyFont="1" applyFill="1" applyBorder="1" applyAlignment="1">
      <alignment horizontal="left" vertical="center" wrapText="1" indent="2"/>
    </xf>
    <xf numFmtId="0" fontId="12" fillId="4" borderId="23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right" vertical="center" wrapText="1"/>
    </xf>
    <xf numFmtId="0" fontId="15" fillId="4" borderId="23" xfId="0" applyFont="1" applyFill="1" applyBorder="1" applyAlignment="1">
      <alignment horizontal="right" vertical="center" wrapText="1"/>
    </xf>
    <xf numFmtId="0" fontId="13" fillId="4" borderId="23" xfId="0" applyFont="1" applyFill="1" applyBorder="1" applyAlignment="1">
      <alignment horizontal="center" vertical="center" wrapText="1"/>
    </xf>
    <xf numFmtId="49" fontId="12" fillId="4" borderId="23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 applyProtection="1">
      <alignment vertical="top" wrapText="1"/>
      <protection locked="0"/>
    </xf>
    <xf numFmtId="0" fontId="3" fillId="5" borderId="2" xfId="0" applyFont="1" applyFill="1" applyBorder="1" applyAlignment="1" applyProtection="1">
      <alignment horizontal="center" vertical="top" wrapText="1"/>
      <protection locked="0"/>
    </xf>
    <xf numFmtId="0" fontId="1" fillId="5" borderId="2" xfId="0" applyFont="1" applyFill="1" applyBorder="1" applyProtection="1">
      <protection locked="0"/>
    </xf>
    <xf numFmtId="0" fontId="3" fillId="5" borderId="2" xfId="0" applyFont="1" applyFill="1" applyBorder="1" applyAlignment="1" applyProtection="1">
      <alignment horizontal="right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0" fillId="5" borderId="2" xfId="0" applyFill="1" applyBorder="1" applyProtection="1">
      <protection locked="0"/>
    </xf>
    <xf numFmtId="49" fontId="3" fillId="0" borderId="2" xfId="0" applyNumberFormat="1" applyFont="1" applyBorder="1" applyAlignment="1">
      <alignment horizontal="center" vertical="top" wrapText="1"/>
    </xf>
    <xf numFmtId="0" fontId="12" fillId="4" borderId="25" xfId="0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2" xfId="0" applyFont="1" applyBorder="1"/>
    <xf numFmtId="0" fontId="3" fillId="0" borderId="2" xfId="0" applyFont="1" applyBorder="1" applyAlignment="1">
      <alignment horizontal="left"/>
    </xf>
    <xf numFmtId="0" fontId="2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12" fillId="4" borderId="26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0" fillId="2" borderId="5" xfId="0" applyFill="1" applyBorder="1" applyProtection="1">
      <protection locked="0"/>
    </xf>
    <xf numFmtId="0" fontId="3" fillId="2" borderId="5" xfId="0" applyFont="1" applyFill="1" applyBorder="1" applyAlignment="1" applyProtection="1">
      <alignment vertical="top"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12" fillId="4" borderId="25" xfId="0" applyFont="1" applyFill="1" applyBorder="1" applyAlignment="1">
      <alignment horizontal="left" vertical="center" wrapText="1" indent="1"/>
    </xf>
    <xf numFmtId="0" fontId="12" fillId="4" borderId="0" xfId="0" applyFont="1" applyFill="1" applyBorder="1" applyAlignment="1">
      <alignment horizontal="left" vertical="center" wrapText="1"/>
    </xf>
    <xf numFmtId="0" fontId="0" fillId="2" borderId="4" xfId="0" applyFill="1" applyBorder="1" applyProtection="1">
      <protection locked="0"/>
    </xf>
    <xf numFmtId="0" fontId="3" fillId="0" borderId="0" xfId="0" applyFont="1" applyBorder="1" applyAlignment="1">
      <alignment horizontal="center"/>
    </xf>
    <xf numFmtId="0" fontId="0" fillId="0" borderId="24" xfId="0" applyBorder="1"/>
    <xf numFmtId="0" fontId="0" fillId="2" borderId="24" xfId="0" applyFill="1" applyBorder="1" applyProtection="1">
      <protection locked="0"/>
    </xf>
    <xf numFmtId="0" fontId="6" fillId="0" borderId="24" xfId="0" applyFont="1" applyBorder="1" applyAlignment="1" applyProtection="1">
      <alignment horizontal="right"/>
      <protection locked="0"/>
    </xf>
    <xf numFmtId="0" fontId="7" fillId="3" borderId="27" xfId="0" applyFont="1" applyFill="1" applyBorder="1" applyAlignment="1">
      <alignment horizontal="center" vertical="center" wrapText="1"/>
    </xf>
    <xf numFmtId="0" fontId="0" fillId="0" borderId="7" xfId="0" applyBorder="1"/>
    <xf numFmtId="0" fontId="3" fillId="0" borderId="7" xfId="0" applyFont="1" applyBorder="1" applyAlignment="1">
      <alignment horizontal="left"/>
    </xf>
    <xf numFmtId="0" fontId="3" fillId="3" borderId="28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3" borderId="29" xfId="0" applyFont="1" applyFill="1" applyBorder="1" applyAlignment="1">
      <alignment horizontal="center"/>
    </xf>
    <xf numFmtId="0" fontId="0" fillId="0" borderId="2" xfId="0" applyBorder="1" applyAlignment="1">
      <alignment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1"/>
  <sheetViews>
    <sheetView tabSelected="1" zoomScaleNormal="100" workbookViewId="0">
      <pane xSplit="4" ySplit="5" topLeftCell="E181" activePane="bottomRight" state="frozen"/>
      <selection pane="topRight" activeCell="E1" sqref="E1"/>
      <selection pane="bottomLeft" activeCell="A6" sqref="A6"/>
      <selection pane="bottomRight" activeCell="F192" sqref="F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8" t="s">
        <v>58</v>
      </c>
      <c r="D1" s="99"/>
      <c r="E1" s="99"/>
      <c r="F1" s="12" t="s">
        <v>16</v>
      </c>
      <c r="G1" s="2" t="s">
        <v>17</v>
      </c>
      <c r="H1" s="100" t="s">
        <v>56</v>
      </c>
      <c r="I1" s="100"/>
      <c r="J1" s="100"/>
      <c r="K1" s="100"/>
    </row>
    <row r="2" spans="1:12" ht="18" x14ac:dyDescent="0.2">
      <c r="A2" s="35" t="s">
        <v>6</v>
      </c>
      <c r="C2" s="2"/>
      <c r="G2" s="2" t="s">
        <v>18</v>
      </c>
      <c r="H2" s="100" t="s">
        <v>57</v>
      </c>
      <c r="I2" s="100"/>
      <c r="J2" s="100"/>
      <c r="K2" s="10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</v>
      </c>
      <c r="I3" s="47">
        <v>9</v>
      </c>
      <c r="J3" s="48">
        <v>2024</v>
      </c>
      <c r="K3" s="49"/>
    </row>
    <row r="4" spans="1:12" x14ac:dyDescent="0.2">
      <c r="C4" s="2"/>
      <c r="D4" s="4"/>
      <c r="H4" s="46" t="s">
        <v>34</v>
      </c>
      <c r="I4" s="46" t="s">
        <v>35</v>
      </c>
      <c r="J4" s="46" t="s">
        <v>36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26.25" thickBot="1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87</v>
      </c>
      <c r="F6" s="51">
        <v>210</v>
      </c>
      <c r="G6" s="52">
        <v>8.01</v>
      </c>
      <c r="H6" s="52">
        <v>14.1</v>
      </c>
      <c r="I6" s="52">
        <v>28.7</v>
      </c>
      <c r="J6" s="52">
        <v>125.3</v>
      </c>
      <c r="K6" s="40" t="s">
        <v>65</v>
      </c>
      <c r="L6" s="39"/>
    </row>
    <row r="7" spans="1:12" ht="15.75" thickBot="1" x14ac:dyDescent="0.3">
      <c r="A7" s="23"/>
      <c r="B7" s="15"/>
      <c r="C7" s="11"/>
      <c r="D7" s="6"/>
      <c r="E7" s="50" t="s">
        <v>37</v>
      </c>
      <c r="F7" s="54">
        <v>55</v>
      </c>
      <c r="G7" s="52">
        <v>6.7</v>
      </c>
      <c r="H7" s="52">
        <v>9.5</v>
      </c>
      <c r="I7" s="52">
        <v>9.9</v>
      </c>
      <c r="J7" s="52">
        <v>153</v>
      </c>
      <c r="K7" s="43" t="s">
        <v>71</v>
      </c>
      <c r="L7" s="42"/>
    </row>
    <row r="8" spans="1:12" ht="26.25" thickBot="1" x14ac:dyDescent="0.3">
      <c r="A8" s="23"/>
      <c r="B8" s="15"/>
      <c r="C8" s="11"/>
      <c r="D8" s="7" t="s">
        <v>22</v>
      </c>
      <c r="E8" s="50" t="s">
        <v>104</v>
      </c>
      <c r="F8" s="53">
        <v>200</v>
      </c>
      <c r="G8" s="52">
        <v>0.2</v>
      </c>
      <c r="H8" s="52">
        <v>0.05</v>
      </c>
      <c r="I8" s="52">
        <v>15.01</v>
      </c>
      <c r="J8" s="52">
        <v>187</v>
      </c>
      <c r="K8" s="43" t="s">
        <v>70</v>
      </c>
      <c r="L8" s="42"/>
    </row>
    <row r="9" spans="1:12" ht="15.75" thickBot="1" x14ac:dyDescent="0.3">
      <c r="A9" s="23"/>
      <c r="B9" s="15"/>
      <c r="C9" s="11"/>
      <c r="D9" s="7" t="s">
        <v>23</v>
      </c>
      <c r="E9" s="50" t="s">
        <v>102</v>
      </c>
      <c r="F9" s="53">
        <v>20</v>
      </c>
      <c r="G9" s="52">
        <v>1.58</v>
      </c>
      <c r="H9" s="52">
        <v>0.2</v>
      </c>
      <c r="I9" s="52">
        <v>9.6199999999999992</v>
      </c>
      <c r="J9" s="52">
        <v>47.8</v>
      </c>
      <c r="K9" s="43" t="s">
        <v>72</v>
      </c>
      <c r="L9" s="42"/>
    </row>
    <row r="10" spans="1:12" ht="15" x14ac:dyDescent="0.25">
      <c r="A10" s="23"/>
      <c r="B10" s="15"/>
      <c r="C10" s="11"/>
      <c r="D10" s="7"/>
      <c r="E10" s="50"/>
      <c r="F10" s="53"/>
      <c r="G10" s="52"/>
      <c r="H10" s="52"/>
      <c r="I10" s="52"/>
      <c r="J10" s="5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.75" thickBot="1" x14ac:dyDescent="0.3">
      <c r="A13" s="24"/>
      <c r="B13" s="17"/>
      <c r="C13" s="8"/>
      <c r="D13" s="18" t="s">
        <v>31</v>
      </c>
      <c r="E13" s="9"/>
      <c r="F13" s="19">
        <f>SUM(F6:F12)</f>
        <v>485</v>
      </c>
      <c r="G13" s="19">
        <f>SUM(G6:G12)</f>
        <v>16.490000000000002</v>
      </c>
      <c r="H13" s="19">
        <f>SUM(H6:H12)</f>
        <v>23.85</v>
      </c>
      <c r="I13" s="19">
        <f>SUM(I6:I12)</f>
        <v>63.23</v>
      </c>
      <c r="J13" s="19">
        <f>SUM(J6:J12)</f>
        <v>513.1</v>
      </c>
      <c r="K13" s="25"/>
      <c r="L13" s="19">
        <v>79.25</v>
      </c>
    </row>
    <row r="14" spans="1:12" ht="15.75" thickBot="1" x14ac:dyDescent="0.3">
      <c r="A14" s="26">
        <f>A6</f>
        <v>1</v>
      </c>
      <c r="B14" s="13">
        <f>B6</f>
        <v>1</v>
      </c>
      <c r="C14" s="10" t="s">
        <v>25</v>
      </c>
      <c r="D14" s="7"/>
      <c r="E14" s="50"/>
      <c r="F14" s="53"/>
      <c r="G14" s="52"/>
      <c r="H14" s="52"/>
      <c r="I14" s="52"/>
      <c r="J14" s="52"/>
      <c r="K14" s="43"/>
      <c r="L14" s="42"/>
    </row>
    <row r="15" spans="1:12" ht="15.75" thickBot="1" x14ac:dyDescent="0.3">
      <c r="A15" s="23"/>
      <c r="B15" s="15"/>
      <c r="C15" s="11"/>
      <c r="D15" s="7"/>
      <c r="E15" s="50"/>
      <c r="F15" s="51"/>
      <c r="G15" s="52"/>
      <c r="H15" s="52"/>
      <c r="I15" s="52"/>
      <c r="J15" s="52"/>
      <c r="K15" s="43"/>
      <c r="L15" s="42"/>
    </row>
    <row r="16" spans="1:12" ht="26.25" thickBot="1" x14ac:dyDescent="0.3">
      <c r="A16" s="23"/>
      <c r="B16" s="15"/>
      <c r="C16" s="11"/>
      <c r="D16" s="5" t="s">
        <v>21</v>
      </c>
      <c r="E16" s="50" t="s">
        <v>39</v>
      </c>
      <c r="F16" s="51">
        <v>85</v>
      </c>
      <c r="G16" s="52">
        <v>8.82</v>
      </c>
      <c r="H16" s="52">
        <v>15.2</v>
      </c>
      <c r="I16" s="52">
        <v>8.9600000000000009</v>
      </c>
      <c r="J16" s="52">
        <v>190.9</v>
      </c>
      <c r="K16" s="43" t="s">
        <v>73</v>
      </c>
      <c r="L16" s="42"/>
    </row>
    <row r="17" spans="1:12" ht="26.25" thickBot="1" x14ac:dyDescent="0.3">
      <c r="A17" s="23"/>
      <c r="B17" s="15"/>
      <c r="C17" s="11"/>
      <c r="D17" s="7" t="s">
        <v>29</v>
      </c>
      <c r="E17" s="50" t="s">
        <v>38</v>
      </c>
      <c r="F17" s="53">
        <v>150</v>
      </c>
      <c r="G17" s="52">
        <v>5.65</v>
      </c>
      <c r="H17" s="52">
        <v>0.67</v>
      </c>
      <c r="I17" s="52">
        <v>29.04</v>
      </c>
      <c r="J17" s="52">
        <v>144.9</v>
      </c>
      <c r="K17" s="43" t="s">
        <v>60</v>
      </c>
      <c r="L17" s="42"/>
    </row>
    <row r="18" spans="1:12" ht="26.25" thickBot="1" x14ac:dyDescent="0.3">
      <c r="A18" s="23"/>
      <c r="B18" s="15"/>
      <c r="C18" s="11"/>
      <c r="D18" s="7" t="s">
        <v>22</v>
      </c>
      <c r="E18" s="50" t="s">
        <v>50</v>
      </c>
      <c r="F18" s="53">
        <v>200</v>
      </c>
      <c r="G18" s="52">
        <v>0</v>
      </c>
      <c r="H18" s="52">
        <v>0</v>
      </c>
      <c r="I18" s="52">
        <v>14.9</v>
      </c>
      <c r="J18" s="52">
        <v>61</v>
      </c>
      <c r="K18" s="43" t="s">
        <v>82</v>
      </c>
      <c r="L18" s="42"/>
    </row>
    <row r="19" spans="1:12" ht="15.75" thickBot="1" x14ac:dyDescent="0.3">
      <c r="A19" s="23"/>
      <c r="B19" s="15"/>
      <c r="C19" s="11"/>
      <c r="D19" s="7" t="s">
        <v>23</v>
      </c>
      <c r="E19" s="50" t="s">
        <v>23</v>
      </c>
      <c r="F19" s="53">
        <v>25</v>
      </c>
      <c r="G19" s="52">
        <v>1.67</v>
      </c>
      <c r="H19" s="52">
        <v>0.3</v>
      </c>
      <c r="I19" s="52">
        <v>12.35</v>
      </c>
      <c r="J19" s="52">
        <v>58.9</v>
      </c>
      <c r="K19" s="43" t="s">
        <v>72</v>
      </c>
      <c r="L19" s="42"/>
    </row>
    <row r="20" spans="1:12" ht="15" x14ac:dyDescent="0.25">
      <c r="A20" s="23"/>
      <c r="B20" s="15"/>
      <c r="C20" s="11"/>
      <c r="D20" s="7"/>
      <c r="E20" s="50"/>
      <c r="F20" s="53"/>
      <c r="G20" s="52"/>
      <c r="H20" s="52"/>
      <c r="I20" s="52"/>
      <c r="J20" s="5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460</v>
      </c>
      <c r="G23" s="19">
        <f t="shared" ref="G23:J23" si="0">SUM(G14:G22)</f>
        <v>16.14</v>
      </c>
      <c r="H23" s="19">
        <f t="shared" si="0"/>
        <v>16.169999999999998</v>
      </c>
      <c r="I23" s="19">
        <f t="shared" si="0"/>
        <v>65.25</v>
      </c>
      <c r="J23" s="19">
        <f t="shared" si="0"/>
        <v>455.7</v>
      </c>
      <c r="K23" s="25"/>
      <c r="L23" s="19">
        <v>79.25</v>
      </c>
    </row>
    <row r="24" spans="1:12" ht="15.75" thickBot="1" x14ac:dyDescent="0.25">
      <c r="A24" s="29">
        <f>A6</f>
        <v>1</v>
      </c>
      <c r="B24" s="30">
        <f>B6</f>
        <v>1</v>
      </c>
      <c r="C24" s="101" t="s">
        <v>4</v>
      </c>
      <c r="D24" s="102"/>
      <c r="E24" s="31"/>
      <c r="F24" s="32">
        <f>F13+F23</f>
        <v>945</v>
      </c>
      <c r="G24" s="32">
        <f t="shared" ref="G24:J24" si="1">G13+G23</f>
        <v>32.630000000000003</v>
      </c>
      <c r="H24" s="32">
        <f t="shared" si="1"/>
        <v>40.019999999999996</v>
      </c>
      <c r="I24" s="32">
        <f t="shared" si="1"/>
        <v>128.47999999999999</v>
      </c>
      <c r="J24" s="32">
        <f t="shared" si="1"/>
        <v>968.8</v>
      </c>
      <c r="K24" s="32"/>
      <c r="L24" s="32">
        <f t="shared" ref="L24" si="2">L13+L23</f>
        <v>158.5</v>
      </c>
    </row>
    <row r="25" spans="1:12" ht="26.25" thickBot="1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44</v>
      </c>
      <c r="F25" s="51">
        <v>150</v>
      </c>
      <c r="G25" s="52">
        <v>15.3</v>
      </c>
      <c r="H25" s="52">
        <v>7.25</v>
      </c>
      <c r="I25" s="52">
        <v>23</v>
      </c>
      <c r="J25" s="52">
        <v>187</v>
      </c>
      <c r="K25" s="40" t="s">
        <v>74</v>
      </c>
      <c r="L25" s="39"/>
    </row>
    <row r="26" spans="1:12" ht="26.25" thickBot="1" x14ac:dyDescent="0.3">
      <c r="A26" s="14"/>
      <c r="B26" s="15"/>
      <c r="C26" s="11"/>
      <c r="D26" s="6" t="s">
        <v>29</v>
      </c>
      <c r="E26" s="50" t="s">
        <v>40</v>
      </c>
      <c r="F26" s="53">
        <v>150</v>
      </c>
      <c r="G26" s="52">
        <v>3.7</v>
      </c>
      <c r="H26" s="52">
        <v>5.46</v>
      </c>
      <c r="I26" s="52">
        <v>18.3</v>
      </c>
      <c r="J26" s="52">
        <v>154</v>
      </c>
      <c r="K26" s="43" t="s">
        <v>75</v>
      </c>
      <c r="L26" s="42"/>
    </row>
    <row r="27" spans="1:12" ht="26.25" thickBot="1" x14ac:dyDescent="0.3">
      <c r="A27" s="14"/>
      <c r="B27" s="15"/>
      <c r="C27" s="11"/>
      <c r="D27" s="6" t="s">
        <v>93</v>
      </c>
      <c r="E27" s="50" t="s">
        <v>109</v>
      </c>
      <c r="F27" s="51">
        <v>95</v>
      </c>
      <c r="G27" s="52">
        <v>17</v>
      </c>
      <c r="H27" s="52">
        <v>10</v>
      </c>
      <c r="I27" s="52">
        <v>21</v>
      </c>
      <c r="J27" s="52">
        <v>249</v>
      </c>
      <c r="K27" s="43" t="s">
        <v>110</v>
      </c>
      <c r="L27" s="42"/>
    </row>
    <row r="28" spans="1:12" ht="26.25" thickBot="1" x14ac:dyDescent="0.3">
      <c r="A28" s="14"/>
      <c r="B28" s="15"/>
      <c r="C28" s="11"/>
      <c r="D28" s="7" t="s">
        <v>22</v>
      </c>
      <c r="E28" s="50" t="s">
        <v>50</v>
      </c>
      <c r="F28" s="53">
        <v>200</v>
      </c>
      <c r="G28" s="52">
        <v>0</v>
      </c>
      <c r="H28" s="52">
        <v>0</v>
      </c>
      <c r="I28" s="52">
        <v>14.9</v>
      </c>
      <c r="J28" s="52">
        <v>61</v>
      </c>
      <c r="K28" s="43" t="s">
        <v>82</v>
      </c>
      <c r="L28" s="42"/>
    </row>
    <row r="29" spans="1:12" ht="15.75" thickBot="1" x14ac:dyDescent="0.3">
      <c r="A29" s="14"/>
      <c r="B29" s="15"/>
      <c r="C29" s="11"/>
      <c r="D29" s="7" t="s">
        <v>23</v>
      </c>
      <c r="E29" s="50" t="s">
        <v>23</v>
      </c>
      <c r="F29" s="54">
        <v>20</v>
      </c>
      <c r="G29" s="52">
        <v>1.58</v>
      </c>
      <c r="H29" s="52">
        <v>0.2</v>
      </c>
      <c r="I29" s="52">
        <v>9.6199999999999992</v>
      </c>
      <c r="J29" s="52">
        <v>47.8</v>
      </c>
      <c r="K29" s="43" t="s">
        <v>72</v>
      </c>
      <c r="L29" s="42"/>
    </row>
    <row r="30" spans="1:12" ht="15" x14ac:dyDescent="0.25">
      <c r="A30" s="14"/>
      <c r="B30" s="15"/>
      <c r="C30" s="11"/>
      <c r="D30" s="7"/>
      <c r="E30" s="50"/>
      <c r="F30" s="53"/>
      <c r="G30" s="52"/>
      <c r="H30" s="52"/>
      <c r="I30" s="52"/>
      <c r="J30" s="5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4"/>
      <c r="B32" s="15"/>
      <c r="C32" s="11"/>
      <c r="D32" s="6"/>
      <c r="E32" s="41"/>
      <c r="F32" s="42"/>
      <c r="G32" s="42"/>
      <c r="H32" s="42"/>
      <c r="I32" s="42"/>
      <c r="J32" s="42"/>
      <c r="K32" s="43"/>
      <c r="L32" s="42"/>
    </row>
    <row r="33" spans="1:12" ht="15.75" thickBot="1" x14ac:dyDescent="0.3">
      <c r="A33" s="16"/>
      <c r="B33" s="17"/>
      <c r="C33" s="8"/>
      <c r="D33" s="18" t="s">
        <v>31</v>
      </c>
      <c r="E33" s="9"/>
      <c r="F33" s="19">
        <f>SUM(F25:F32)</f>
        <v>615</v>
      </c>
      <c r="G33" s="19">
        <f t="shared" ref="G33" si="3">SUM(G25:G32)</f>
        <v>37.58</v>
      </c>
      <c r="H33" s="19">
        <f t="shared" ref="H33" si="4">SUM(H25:H32)</f>
        <v>22.91</v>
      </c>
      <c r="I33" s="19">
        <f t="shared" ref="I33" si="5">SUM(I25:I32)</f>
        <v>86.820000000000007</v>
      </c>
      <c r="J33" s="19">
        <f t="shared" ref="J33" si="6">SUM(J25:J32)</f>
        <v>698.8</v>
      </c>
      <c r="K33" s="25"/>
      <c r="L33" s="19">
        <v>79.25</v>
      </c>
    </row>
    <row r="34" spans="1:12" ht="15.75" thickBot="1" x14ac:dyDescent="0.3">
      <c r="A34" s="13">
        <f>A25</f>
        <v>1</v>
      </c>
      <c r="B34" s="13">
        <f>B25</f>
        <v>2</v>
      </c>
      <c r="C34" s="10" t="s">
        <v>25</v>
      </c>
      <c r="D34" s="7"/>
      <c r="E34" s="50"/>
      <c r="F34" s="54"/>
      <c r="G34" s="52"/>
      <c r="H34" s="52"/>
      <c r="I34" s="52"/>
      <c r="J34" s="52"/>
      <c r="K34" s="43"/>
      <c r="L34" s="42"/>
    </row>
    <row r="35" spans="1:12" ht="26.25" thickBot="1" x14ac:dyDescent="0.3">
      <c r="A35" s="14"/>
      <c r="B35" s="15"/>
      <c r="C35" s="11"/>
      <c r="D35" s="7" t="s">
        <v>27</v>
      </c>
      <c r="E35" s="50" t="s">
        <v>107</v>
      </c>
      <c r="F35" s="51">
        <v>250</v>
      </c>
      <c r="G35" s="52">
        <v>14.98</v>
      </c>
      <c r="H35" s="52">
        <v>8.56</v>
      </c>
      <c r="I35" s="52">
        <v>13.13</v>
      </c>
      <c r="J35" s="52">
        <v>160.78</v>
      </c>
      <c r="K35" s="43" t="s">
        <v>76</v>
      </c>
      <c r="L35" s="42"/>
    </row>
    <row r="36" spans="1:12" ht="51.75" thickBot="1" x14ac:dyDescent="0.3">
      <c r="A36" s="14"/>
      <c r="B36" s="15"/>
      <c r="C36" s="11"/>
      <c r="D36" s="7" t="s">
        <v>28</v>
      </c>
      <c r="E36" s="50" t="s">
        <v>42</v>
      </c>
      <c r="F36" s="51">
        <v>95</v>
      </c>
      <c r="G36" s="52">
        <v>16</v>
      </c>
      <c r="H36" s="58" t="s">
        <v>96</v>
      </c>
      <c r="I36" s="58" t="s">
        <v>97</v>
      </c>
      <c r="J36" s="52" t="s">
        <v>98</v>
      </c>
      <c r="K36" s="43" t="s">
        <v>77</v>
      </c>
      <c r="L36" s="42"/>
    </row>
    <row r="37" spans="1:12" ht="26.25" thickBot="1" x14ac:dyDescent="0.3">
      <c r="A37" s="14"/>
      <c r="B37" s="15"/>
      <c r="C37" s="11"/>
      <c r="D37" s="7" t="s">
        <v>29</v>
      </c>
      <c r="E37" s="50" t="s">
        <v>41</v>
      </c>
      <c r="F37" s="53">
        <v>150</v>
      </c>
      <c r="G37" s="52">
        <v>8.4</v>
      </c>
      <c r="H37" s="52">
        <v>10.8</v>
      </c>
      <c r="I37" s="52">
        <v>41</v>
      </c>
      <c r="J37" s="52">
        <v>303</v>
      </c>
      <c r="K37" s="43" t="s">
        <v>78</v>
      </c>
      <c r="L37" s="42"/>
    </row>
    <row r="38" spans="1:12" ht="26.25" thickBot="1" x14ac:dyDescent="0.3">
      <c r="A38" s="14"/>
      <c r="B38" s="15"/>
      <c r="C38" s="11"/>
      <c r="D38" s="7" t="s">
        <v>30</v>
      </c>
      <c r="E38" s="50" t="s">
        <v>43</v>
      </c>
      <c r="F38" s="53">
        <v>200</v>
      </c>
      <c r="G38" s="52">
        <v>0.2</v>
      </c>
      <c r="H38" s="52">
        <v>0</v>
      </c>
      <c r="I38" s="52">
        <v>38.799999999999997</v>
      </c>
      <c r="J38" s="52">
        <v>148</v>
      </c>
      <c r="K38" s="43" t="s">
        <v>79</v>
      </c>
      <c r="L38" s="42"/>
    </row>
    <row r="39" spans="1:12" ht="15.75" thickBot="1" x14ac:dyDescent="0.3">
      <c r="A39" s="14"/>
      <c r="B39" s="15"/>
      <c r="C39" s="11"/>
      <c r="D39" s="7" t="s">
        <v>23</v>
      </c>
      <c r="E39" s="50" t="s">
        <v>23</v>
      </c>
      <c r="F39" s="54">
        <v>20</v>
      </c>
      <c r="G39" s="52">
        <v>1.58</v>
      </c>
      <c r="H39" s="52">
        <v>0.2</v>
      </c>
      <c r="I39" s="52">
        <v>9.6199999999999992</v>
      </c>
      <c r="J39" s="52">
        <v>47.8</v>
      </c>
      <c r="K39" s="43" t="s">
        <v>72</v>
      </c>
      <c r="L39" s="42"/>
    </row>
    <row r="40" spans="1:12" ht="15" x14ac:dyDescent="0.25">
      <c r="A40" s="14"/>
      <c r="B40" s="15"/>
      <c r="C40" s="11"/>
      <c r="D40" s="7"/>
      <c r="E40" s="50"/>
      <c r="F40" s="53"/>
      <c r="G40" s="52"/>
      <c r="H40" s="52"/>
      <c r="I40" s="52"/>
      <c r="J40" s="5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 x14ac:dyDescent="0.25">
      <c r="A43" s="16"/>
      <c r="B43" s="17"/>
      <c r="C43" s="8"/>
      <c r="D43" s="18" t="s">
        <v>31</v>
      </c>
      <c r="E43" s="9"/>
      <c r="F43" s="19">
        <f>SUM(F34:F42)</f>
        <v>715</v>
      </c>
      <c r="G43" s="19">
        <f t="shared" ref="G43" si="7">SUM(G34:G42)</f>
        <v>41.160000000000004</v>
      </c>
      <c r="H43" s="19">
        <f t="shared" ref="H43" si="8">SUM(H34:H42)</f>
        <v>19.559999999999999</v>
      </c>
      <c r="I43" s="19">
        <f t="shared" ref="I43" si="9">SUM(I34:I42)</f>
        <v>102.55000000000001</v>
      </c>
      <c r="J43" s="19">
        <f t="shared" ref="J43" si="10">SUM(J34:J42)</f>
        <v>659.57999999999993</v>
      </c>
      <c r="K43" s="25"/>
      <c r="L43" s="19">
        <v>79.25</v>
      </c>
    </row>
    <row r="44" spans="1:12" ht="15.75" customHeight="1" thickBot="1" x14ac:dyDescent="0.25">
      <c r="A44" s="33">
        <f>A25</f>
        <v>1</v>
      </c>
      <c r="B44" s="33">
        <f>B25</f>
        <v>2</v>
      </c>
      <c r="C44" s="101" t="s">
        <v>4</v>
      </c>
      <c r="D44" s="102"/>
      <c r="E44" s="31"/>
      <c r="F44" s="32">
        <f>F33+F43</f>
        <v>1330</v>
      </c>
      <c r="G44" s="32">
        <f t="shared" ref="G44" si="11">G33+G43</f>
        <v>78.740000000000009</v>
      </c>
      <c r="H44" s="32">
        <f t="shared" ref="H44" si="12">H33+H43</f>
        <v>42.47</v>
      </c>
      <c r="I44" s="32">
        <f t="shared" ref="I44" si="13">I33+I43</f>
        <v>189.37</v>
      </c>
      <c r="J44" s="32">
        <f t="shared" ref="J44:L44" si="14">J33+J43</f>
        <v>1358.3799999999999</v>
      </c>
      <c r="K44" s="32"/>
      <c r="L44" s="32">
        <f t="shared" si="14"/>
        <v>158.5</v>
      </c>
    </row>
    <row r="45" spans="1:12" ht="26.25" thickBot="1" x14ac:dyDescent="0.3">
      <c r="A45" s="20">
        <v>1</v>
      </c>
      <c r="B45" s="21">
        <v>3</v>
      </c>
      <c r="C45" s="22" t="s">
        <v>20</v>
      </c>
      <c r="D45" s="5" t="s">
        <v>21</v>
      </c>
      <c r="E45" s="50" t="s">
        <v>46</v>
      </c>
      <c r="F45" s="54">
        <v>210</v>
      </c>
      <c r="G45" s="52">
        <v>16.8</v>
      </c>
      <c r="H45" s="52">
        <v>25.8</v>
      </c>
      <c r="I45" s="52">
        <v>42</v>
      </c>
      <c r="J45" s="52">
        <v>316.10000000000002</v>
      </c>
      <c r="K45" s="40" t="s">
        <v>89</v>
      </c>
      <c r="L45" s="39"/>
    </row>
    <row r="46" spans="1:12" ht="15.75" thickBot="1" x14ac:dyDescent="0.3">
      <c r="A46" s="23"/>
      <c r="B46" s="15"/>
      <c r="C46" s="11"/>
      <c r="D46" s="6"/>
      <c r="E46" s="50" t="s">
        <v>37</v>
      </c>
      <c r="F46" s="54">
        <v>55</v>
      </c>
      <c r="G46" s="52">
        <v>6.7</v>
      </c>
      <c r="H46" s="52">
        <v>9.5</v>
      </c>
      <c r="I46" s="52">
        <v>9.9</v>
      </c>
      <c r="J46" s="52">
        <v>153</v>
      </c>
      <c r="K46" s="43" t="s">
        <v>71</v>
      </c>
      <c r="L46" s="42"/>
    </row>
    <row r="47" spans="1:12" ht="26.25" thickBot="1" x14ac:dyDescent="0.3">
      <c r="A47" s="23"/>
      <c r="B47" s="15"/>
      <c r="C47" s="11"/>
      <c r="D47" s="7" t="s">
        <v>22</v>
      </c>
      <c r="E47" s="50" t="s">
        <v>111</v>
      </c>
      <c r="F47" s="53">
        <v>200</v>
      </c>
      <c r="G47" s="52">
        <v>3</v>
      </c>
      <c r="H47" s="52">
        <v>3</v>
      </c>
      <c r="I47" s="52">
        <v>22</v>
      </c>
      <c r="J47" s="52">
        <v>131</v>
      </c>
      <c r="K47" s="43" t="s">
        <v>80</v>
      </c>
      <c r="L47" s="42"/>
    </row>
    <row r="48" spans="1:12" ht="15.75" thickBot="1" x14ac:dyDescent="0.3">
      <c r="A48" s="23"/>
      <c r="B48" s="15"/>
      <c r="C48" s="11"/>
      <c r="D48" s="7" t="s">
        <v>23</v>
      </c>
      <c r="E48" s="50" t="s">
        <v>23</v>
      </c>
      <c r="F48" s="53">
        <v>25</v>
      </c>
      <c r="G48" s="52">
        <v>1.67</v>
      </c>
      <c r="H48" s="52">
        <v>0.3</v>
      </c>
      <c r="I48" s="52">
        <v>12.35</v>
      </c>
      <c r="J48" s="52">
        <v>58.9</v>
      </c>
      <c r="K48" s="43" t="s">
        <v>72</v>
      </c>
      <c r="L48" s="42"/>
    </row>
    <row r="49" spans="1:12" ht="15" x14ac:dyDescent="0.25">
      <c r="A49" s="23"/>
      <c r="B49" s="15"/>
      <c r="C49" s="11"/>
      <c r="D49" s="7"/>
      <c r="E49" s="50"/>
      <c r="F49" s="53"/>
      <c r="G49" s="52"/>
      <c r="H49" s="52"/>
      <c r="I49" s="52"/>
      <c r="J49" s="5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5"/>
      <c r="C51" s="11"/>
      <c r="D51" s="6"/>
      <c r="E51" s="41"/>
      <c r="F51" s="42"/>
      <c r="G51" s="42"/>
      <c r="H51" s="42"/>
      <c r="I51" s="42"/>
      <c r="J51" s="42"/>
      <c r="K51" s="43"/>
      <c r="L51" s="42"/>
    </row>
    <row r="52" spans="1:12" ht="15.75" thickBot="1" x14ac:dyDescent="0.3">
      <c r="A52" s="24"/>
      <c r="B52" s="17"/>
      <c r="C52" s="8"/>
      <c r="D52" s="18" t="s">
        <v>31</v>
      </c>
      <c r="E52" s="9"/>
      <c r="F52" s="19">
        <f>SUM(F45:F51)</f>
        <v>490</v>
      </c>
      <c r="G52" s="19">
        <f t="shared" ref="G52" si="15">SUM(G45:G51)</f>
        <v>28.17</v>
      </c>
      <c r="H52" s="19">
        <f t="shared" ref="H52" si="16">SUM(H45:H51)</f>
        <v>38.599999999999994</v>
      </c>
      <c r="I52" s="19">
        <f t="shared" ref="I52" si="17">SUM(I45:I51)</f>
        <v>86.25</v>
      </c>
      <c r="J52" s="19">
        <f t="shared" ref="J52" si="18">SUM(J45:J51)</f>
        <v>659</v>
      </c>
      <c r="K52" s="25"/>
      <c r="L52" s="19">
        <v>79.25</v>
      </c>
    </row>
    <row r="53" spans="1:12" ht="15.75" thickBot="1" x14ac:dyDescent="0.3">
      <c r="A53" s="26">
        <f>A45</f>
        <v>1</v>
      </c>
      <c r="B53" s="13">
        <f>B45</f>
        <v>3</v>
      </c>
      <c r="C53" s="10" t="s">
        <v>25</v>
      </c>
      <c r="D53" s="7"/>
      <c r="E53" s="50"/>
      <c r="F53" s="54"/>
      <c r="G53" s="52"/>
      <c r="H53" s="52"/>
      <c r="I53" s="52"/>
      <c r="J53" s="52"/>
      <c r="K53" s="43"/>
      <c r="L53" s="42"/>
    </row>
    <row r="54" spans="1:12" ht="20.25" thickBot="1" x14ac:dyDescent="0.3">
      <c r="A54" s="23"/>
      <c r="B54" s="15"/>
      <c r="C54" s="11"/>
      <c r="D54" s="7"/>
      <c r="E54" s="50"/>
      <c r="F54" s="51"/>
      <c r="G54" s="55"/>
      <c r="H54" s="52"/>
      <c r="I54" s="52"/>
      <c r="J54" s="52"/>
      <c r="K54" s="43"/>
      <c r="L54" s="42"/>
    </row>
    <row r="55" spans="1:12" ht="26.25" thickBot="1" x14ac:dyDescent="0.3">
      <c r="A55" s="23"/>
      <c r="B55" s="15"/>
      <c r="C55" s="11"/>
      <c r="D55" s="7" t="s">
        <v>27</v>
      </c>
      <c r="E55" s="50" t="s">
        <v>103</v>
      </c>
      <c r="F55" s="51">
        <v>95</v>
      </c>
      <c r="G55" s="52">
        <v>10.63</v>
      </c>
      <c r="H55" s="52">
        <v>11.08</v>
      </c>
      <c r="I55" s="52">
        <v>13.21</v>
      </c>
      <c r="J55" s="52">
        <v>194.5</v>
      </c>
      <c r="K55" s="43" t="s">
        <v>64</v>
      </c>
      <c r="L55" s="42"/>
    </row>
    <row r="56" spans="1:12" ht="26.25" thickBot="1" x14ac:dyDescent="0.3">
      <c r="A56" s="23"/>
      <c r="B56" s="15"/>
      <c r="C56" s="11"/>
      <c r="D56" s="7" t="s">
        <v>29</v>
      </c>
      <c r="E56" s="50" t="s">
        <v>38</v>
      </c>
      <c r="F56" s="53">
        <v>150</v>
      </c>
      <c r="G56" s="52">
        <v>5.65</v>
      </c>
      <c r="H56" s="52">
        <v>0.67</v>
      </c>
      <c r="I56" s="52">
        <v>29.04</v>
      </c>
      <c r="J56" s="52">
        <v>144.9</v>
      </c>
      <c r="K56" s="43" t="s">
        <v>60</v>
      </c>
      <c r="L56" s="42"/>
    </row>
    <row r="57" spans="1:12" ht="26.25" thickBot="1" x14ac:dyDescent="0.3">
      <c r="A57" s="23"/>
      <c r="B57" s="15"/>
      <c r="C57" s="11"/>
      <c r="D57" s="7" t="s">
        <v>30</v>
      </c>
      <c r="E57" s="50" t="s">
        <v>112</v>
      </c>
      <c r="F57" s="53">
        <v>200</v>
      </c>
      <c r="G57" s="52">
        <v>0.2</v>
      </c>
      <c r="H57" s="52">
        <v>0</v>
      </c>
      <c r="I57" s="52">
        <v>38.799999999999997</v>
      </c>
      <c r="J57" s="52">
        <v>148</v>
      </c>
      <c r="K57" s="43" t="s">
        <v>113</v>
      </c>
      <c r="L57" s="42"/>
    </row>
    <row r="58" spans="1:12" ht="15.75" thickBot="1" x14ac:dyDescent="0.3">
      <c r="A58" s="23"/>
      <c r="B58" s="15"/>
      <c r="C58" s="11"/>
      <c r="D58" s="7" t="s">
        <v>23</v>
      </c>
      <c r="E58" s="50" t="s">
        <v>23</v>
      </c>
      <c r="F58" s="53">
        <v>20</v>
      </c>
      <c r="G58" s="52">
        <v>1.58</v>
      </c>
      <c r="H58" s="52">
        <v>0.2</v>
      </c>
      <c r="I58" s="52">
        <v>9.6199999999999992</v>
      </c>
      <c r="J58" s="52">
        <v>47.8</v>
      </c>
      <c r="K58" s="43" t="s">
        <v>72</v>
      </c>
      <c r="L58" s="42"/>
    </row>
    <row r="59" spans="1:12" ht="15.75" thickBot="1" x14ac:dyDescent="0.3">
      <c r="A59" s="23"/>
      <c r="B59" s="15"/>
      <c r="C59" s="11"/>
      <c r="D59" s="97"/>
      <c r="E59" s="50"/>
      <c r="F59" s="53"/>
      <c r="G59" s="52"/>
      <c r="H59" s="52"/>
      <c r="I59" s="52"/>
      <c r="J59" s="52"/>
      <c r="K59" s="43"/>
      <c r="L59" s="42"/>
    </row>
    <row r="60" spans="1:12" ht="15" x14ac:dyDescent="0.25">
      <c r="A60" s="23"/>
      <c r="B60" s="15"/>
      <c r="C60" s="11"/>
      <c r="D60" s="7" t="s">
        <v>24</v>
      </c>
      <c r="E60" s="50" t="s">
        <v>99</v>
      </c>
      <c r="F60" s="53">
        <v>200</v>
      </c>
      <c r="G60" s="52">
        <v>0.6</v>
      </c>
      <c r="H60" s="52">
        <v>0.6</v>
      </c>
      <c r="I60" s="52">
        <v>14</v>
      </c>
      <c r="J60" s="52">
        <v>69</v>
      </c>
      <c r="K60" s="43" t="s">
        <v>72</v>
      </c>
      <c r="L60" s="42"/>
    </row>
    <row r="61" spans="1:12" ht="15" x14ac:dyDescent="0.25">
      <c r="A61" s="23"/>
      <c r="B61" s="15"/>
      <c r="C61" s="11"/>
      <c r="D61" s="6"/>
      <c r="E61" s="41"/>
      <c r="F61" s="42"/>
      <c r="G61" s="42"/>
      <c r="H61" s="42"/>
      <c r="I61" s="42"/>
      <c r="J61" s="42"/>
      <c r="K61" s="43"/>
      <c r="L61" s="42"/>
    </row>
    <row r="62" spans="1:12" ht="15" x14ac:dyDescent="0.25">
      <c r="A62" s="24"/>
      <c r="B62" s="17"/>
      <c r="C62" s="8"/>
      <c r="D62" s="18" t="s">
        <v>31</v>
      </c>
      <c r="E62" s="9"/>
      <c r="F62" s="19">
        <f>SUM(F53:F61)</f>
        <v>665</v>
      </c>
      <c r="G62" s="19">
        <f t="shared" ref="G62" si="19">SUM(G53:G61)</f>
        <v>18.660000000000004</v>
      </c>
      <c r="H62" s="19">
        <f t="shared" ref="H62" si="20">SUM(H53:H61)</f>
        <v>12.549999999999999</v>
      </c>
      <c r="I62" s="19">
        <f t="shared" ref="I62" si="21">SUM(I53:I61)</f>
        <v>104.67</v>
      </c>
      <c r="J62" s="19">
        <f t="shared" ref="J62" si="22">SUM(J53:J61)</f>
        <v>604.19999999999993</v>
      </c>
      <c r="K62" s="25"/>
      <c r="L62" s="19">
        <v>79.25</v>
      </c>
    </row>
    <row r="63" spans="1:12" ht="15.75" customHeight="1" thickBot="1" x14ac:dyDescent="0.25">
      <c r="A63" s="29">
        <f>A45</f>
        <v>1</v>
      </c>
      <c r="B63" s="30">
        <f>B45</f>
        <v>3</v>
      </c>
      <c r="C63" s="101" t="s">
        <v>4</v>
      </c>
      <c r="D63" s="102"/>
      <c r="E63" s="31"/>
      <c r="F63" s="32">
        <f>F52+F62</f>
        <v>1155</v>
      </c>
      <c r="G63" s="32">
        <f t="shared" ref="G63" si="23">G52+G62</f>
        <v>46.830000000000005</v>
      </c>
      <c r="H63" s="32">
        <f t="shared" ref="H63" si="24">H52+H62</f>
        <v>51.149999999999991</v>
      </c>
      <c r="I63" s="32">
        <f t="shared" ref="I63" si="25">I52+I62</f>
        <v>190.92000000000002</v>
      </c>
      <c r="J63" s="32">
        <f t="shared" ref="J63:L63" si="26">J52+J62</f>
        <v>1263.1999999999998</v>
      </c>
      <c r="K63" s="32"/>
      <c r="L63" s="32">
        <f t="shared" si="26"/>
        <v>158.5</v>
      </c>
    </row>
    <row r="64" spans="1:12" ht="15.75" thickBot="1" x14ac:dyDescent="0.3">
      <c r="A64" s="20">
        <v>1</v>
      </c>
      <c r="B64" s="21">
        <v>4</v>
      </c>
      <c r="C64" s="22" t="s">
        <v>20</v>
      </c>
      <c r="D64" s="7" t="s">
        <v>26</v>
      </c>
      <c r="E64" s="50" t="s">
        <v>101</v>
      </c>
      <c r="F64" s="53">
        <v>50</v>
      </c>
      <c r="G64" s="52">
        <v>0.66</v>
      </c>
      <c r="H64" s="52">
        <v>0.24</v>
      </c>
      <c r="I64" s="52">
        <v>2.2799999999999998</v>
      </c>
      <c r="J64" s="52">
        <v>13.2</v>
      </c>
      <c r="K64" s="43" t="s">
        <v>72</v>
      </c>
      <c r="L64" s="42"/>
    </row>
    <row r="65" spans="1:12" ht="26.25" thickBot="1" x14ac:dyDescent="0.3">
      <c r="A65" s="23"/>
      <c r="B65" s="15"/>
      <c r="C65" s="11"/>
      <c r="D65" s="5" t="s">
        <v>21</v>
      </c>
      <c r="E65" s="50" t="s">
        <v>114</v>
      </c>
      <c r="F65" s="53">
        <v>130</v>
      </c>
      <c r="G65" s="52">
        <v>19</v>
      </c>
      <c r="H65" s="52">
        <v>15</v>
      </c>
      <c r="I65" s="52">
        <v>1</v>
      </c>
      <c r="J65" s="52">
        <v>215</v>
      </c>
      <c r="K65" s="40" t="s">
        <v>115</v>
      </c>
      <c r="L65" s="39"/>
    </row>
    <row r="66" spans="1:12" ht="26.25" thickBot="1" x14ac:dyDescent="0.3">
      <c r="A66" s="23"/>
      <c r="B66" s="15"/>
      <c r="C66" s="11"/>
      <c r="D66" s="6" t="s">
        <v>29</v>
      </c>
      <c r="E66" s="50" t="s">
        <v>40</v>
      </c>
      <c r="F66" s="53">
        <v>150</v>
      </c>
      <c r="G66" s="52">
        <v>4</v>
      </c>
      <c r="H66" s="52">
        <v>6</v>
      </c>
      <c r="I66" s="52">
        <v>18</v>
      </c>
      <c r="J66" s="52">
        <v>154</v>
      </c>
      <c r="K66" s="43" t="s">
        <v>75</v>
      </c>
      <c r="L66" s="42"/>
    </row>
    <row r="67" spans="1:12" ht="26.25" thickBot="1" x14ac:dyDescent="0.3">
      <c r="A67" s="23"/>
      <c r="B67" s="15"/>
      <c r="C67" s="11"/>
      <c r="D67" s="7" t="s">
        <v>22</v>
      </c>
      <c r="E67" s="50" t="s">
        <v>50</v>
      </c>
      <c r="F67" s="53">
        <v>200</v>
      </c>
      <c r="G67" s="52">
        <v>0</v>
      </c>
      <c r="H67" s="52">
        <v>0</v>
      </c>
      <c r="I67" s="52">
        <v>15</v>
      </c>
      <c r="J67" s="52">
        <v>61</v>
      </c>
      <c r="K67" s="43" t="s">
        <v>82</v>
      </c>
      <c r="L67" s="42"/>
    </row>
    <row r="68" spans="1:12" ht="15.75" thickBot="1" x14ac:dyDescent="0.3">
      <c r="A68" s="23"/>
      <c r="B68" s="15"/>
      <c r="C68" s="11"/>
      <c r="D68" s="7" t="s">
        <v>23</v>
      </c>
      <c r="E68" s="50" t="s">
        <v>23</v>
      </c>
      <c r="F68" s="53">
        <v>20</v>
      </c>
      <c r="G68" s="52">
        <v>1.58</v>
      </c>
      <c r="H68" s="52">
        <v>0.2</v>
      </c>
      <c r="I68" s="52">
        <v>9.6199999999999992</v>
      </c>
      <c r="J68" s="52">
        <v>47.8</v>
      </c>
      <c r="K68" s="43" t="s">
        <v>72</v>
      </c>
      <c r="L68" s="42"/>
    </row>
    <row r="69" spans="1:12" ht="15" x14ac:dyDescent="0.25">
      <c r="A69" s="23"/>
      <c r="B69" s="15"/>
      <c r="C69" s="11"/>
      <c r="D69" s="7"/>
      <c r="E69" s="50"/>
      <c r="F69" s="53"/>
      <c r="G69" s="52"/>
      <c r="H69" s="52"/>
      <c r="I69" s="52"/>
      <c r="J69" s="52"/>
      <c r="K69" s="43"/>
      <c r="L69" s="42"/>
    </row>
    <row r="70" spans="1:12" ht="15" x14ac:dyDescent="0.25">
      <c r="A70" s="23"/>
      <c r="B70" s="15"/>
      <c r="C70" s="11"/>
      <c r="D70" s="6"/>
      <c r="E70" s="41"/>
      <c r="F70" s="42"/>
      <c r="G70" s="42"/>
      <c r="H70" s="42"/>
      <c r="I70" s="42"/>
      <c r="J70" s="42"/>
      <c r="K70" s="43"/>
      <c r="L70" s="42"/>
    </row>
    <row r="71" spans="1:12" ht="15" x14ac:dyDescent="0.25">
      <c r="A71" s="24"/>
      <c r="B71" s="17"/>
      <c r="C71" s="8"/>
      <c r="D71" s="6"/>
      <c r="E71" s="41"/>
      <c r="F71" s="42"/>
      <c r="G71" s="42"/>
      <c r="H71" s="42"/>
      <c r="I71" s="42"/>
      <c r="J71" s="42"/>
      <c r="K71" s="43"/>
      <c r="L71" s="42"/>
    </row>
    <row r="72" spans="1:12" ht="15.75" thickBot="1" x14ac:dyDescent="0.3">
      <c r="A72" s="26">
        <f>A64</f>
        <v>1</v>
      </c>
      <c r="B72" s="13">
        <f>B64</f>
        <v>4</v>
      </c>
      <c r="C72" s="10" t="s">
        <v>25</v>
      </c>
      <c r="D72" s="18" t="s">
        <v>31</v>
      </c>
      <c r="E72" s="9"/>
      <c r="F72" s="19">
        <f>SUM(F64:F71)</f>
        <v>550</v>
      </c>
      <c r="G72" s="19">
        <f>SUM(G64:G71)</f>
        <v>25.240000000000002</v>
      </c>
      <c r="H72" s="19">
        <f>SUM(H64:H71)</f>
        <v>21.44</v>
      </c>
      <c r="I72" s="19">
        <f>SUM(I64:I71)</f>
        <v>45.9</v>
      </c>
      <c r="J72" s="19">
        <f>SUM(J64:J71)</f>
        <v>491</v>
      </c>
      <c r="K72" s="25"/>
      <c r="L72" s="19">
        <v>79.25</v>
      </c>
    </row>
    <row r="73" spans="1:12" ht="15.75" thickBot="1" x14ac:dyDescent="0.3">
      <c r="A73" s="23"/>
      <c r="B73" s="15"/>
      <c r="C73" s="11"/>
      <c r="D73" s="7" t="s">
        <v>26</v>
      </c>
      <c r="E73" s="50" t="s">
        <v>101</v>
      </c>
      <c r="F73" s="53">
        <v>40</v>
      </c>
      <c r="G73" s="52">
        <v>0.66</v>
      </c>
      <c r="H73" s="52">
        <v>0.24</v>
      </c>
      <c r="I73" s="52">
        <v>2.2799999999999998</v>
      </c>
      <c r="J73" s="52">
        <v>13.2</v>
      </c>
      <c r="K73" s="43" t="s">
        <v>72</v>
      </c>
      <c r="L73" s="42"/>
    </row>
    <row r="74" spans="1:12" ht="39" thickBot="1" x14ac:dyDescent="0.3">
      <c r="A74" s="23"/>
      <c r="B74" s="15"/>
      <c r="C74" s="11"/>
      <c r="D74" s="7" t="s">
        <v>27</v>
      </c>
      <c r="E74" s="50" t="s">
        <v>48</v>
      </c>
      <c r="F74" s="51">
        <v>252</v>
      </c>
      <c r="G74" s="52">
        <v>1.26</v>
      </c>
      <c r="H74" s="52">
        <v>4.92</v>
      </c>
      <c r="I74" s="52">
        <v>8.5299999999999994</v>
      </c>
      <c r="J74" s="52">
        <v>83.86</v>
      </c>
      <c r="K74" s="43" t="s">
        <v>63</v>
      </c>
      <c r="L74" s="42"/>
    </row>
    <row r="75" spans="1:12" ht="26.25" thickBot="1" x14ac:dyDescent="0.3">
      <c r="A75" s="23"/>
      <c r="B75" s="15"/>
      <c r="C75" s="11"/>
      <c r="D75" s="5" t="s">
        <v>28</v>
      </c>
      <c r="E75" s="50" t="s">
        <v>116</v>
      </c>
      <c r="F75" s="53">
        <v>200</v>
      </c>
      <c r="G75" s="52">
        <v>10</v>
      </c>
      <c r="H75" s="52">
        <v>16</v>
      </c>
      <c r="I75" s="52">
        <v>15</v>
      </c>
      <c r="J75" s="52">
        <v>248</v>
      </c>
      <c r="K75" s="40" t="s">
        <v>117</v>
      </c>
      <c r="L75" s="42"/>
    </row>
    <row r="76" spans="1:12" ht="15.75" thickBot="1" x14ac:dyDescent="0.3">
      <c r="A76" s="23"/>
      <c r="B76" s="15"/>
      <c r="C76" s="11"/>
      <c r="D76" s="7" t="s">
        <v>29</v>
      </c>
      <c r="E76" s="50"/>
      <c r="F76" s="53"/>
      <c r="G76" s="52"/>
      <c r="H76" s="52"/>
      <c r="I76" s="52"/>
      <c r="J76" s="52"/>
      <c r="K76" s="43"/>
      <c r="L76" s="42"/>
    </row>
    <row r="77" spans="1:12" ht="26.25" thickBot="1" x14ac:dyDescent="0.3">
      <c r="A77" s="23"/>
      <c r="B77" s="15"/>
      <c r="C77" s="11"/>
      <c r="D77" s="7" t="s">
        <v>30</v>
      </c>
      <c r="E77" s="50" t="s">
        <v>118</v>
      </c>
      <c r="F77" s="53">
        <v>200</v>
      </c>
      <c r="G77" s="52">
        <v>0</v>
      </c>
      <c r="H77" s="52">
        <v>0</v>
      </c>
      <c r="I77" s="52">
        <v>39</v>
      </c>
      <c r="J77" s="52">
        <v>148</v>
      </c>
      <c r="K77" s="43" t="s">
        <v>119</v>
      </c>
      <c r="L77" s="42"/>
    </row>
    <row r="78" spans="1:12" ht="15.75" thickBot="1" x14ac:dyDescent="0.3">
      <c r="A78" s="23"/>
      <c r="B78" s="15"/>
      <c r="C78" s="11"/>
      <c r="D78" s="7" t="s">
        <v>23</v>
      </c>
      <c r="E78" s="50" t="s">
        <v>23</v>
      </c>
      <c r="F78" s="53">
        <v>20</v>
      </c>
      <c r="G78" s="52">
        <v>1.58</v>
      </c>
      <c r="H78" s="52">
        <v>0.2</v>
      </c>
      <c r="I78" s="52">
        <v>9.6199999999999992</v>
      </c>
      <c r="J78" s="52">
        <v>47.8</v>
      </c>
      <c r="K78" s="43" t="s">
        <v>72</v>
      </c>
      <c r="L78" s="42"/>
    </row>
    <row r="79" spans="1:12" ht="15" x14ac:dyDescent="0.25">
      <c r="A79" s="23"/>
      <c r="B79" s="15"/>
      <c r="C79" s="11"/>
      <c r="D79" s="7"/>
      <c r="E79" s="50"/>
      <c r="F79" s="53"/>
      <c r="G79" s="52"/>
      <c r="H79" s="52"/>
      <c r="I79" s="52"/>
      <c r="J79" s="52"/>
      <c r="K79" s="43"/>
      <c r="L79" s="42"/>
    </row>
    <row r="80" spans="1:12" ht="15" x14ac:dyDescent="0.25">
      <c r="A80" s="23"/>
      <c r="B80" s="15"/>
      <c r="C80" s="11"/>
      <c r="D80" s="66" t="s">
        <v>99</v>
      </c>
      <c r="E80" s="59" t="s">
        <v>99</v>
      </c>
      <c r="F80" s="60">
        <v>150</v>
      </c>
      <c r="G80" s="60" t="s">
        <v>100</v>
      </c>
      <c r="H80" s="60">
        <v>0</v>
      </c>
      <c r="I80" s="60">
        <v>8.6</v>
      </c>
      <c r="J80" s="60">
        <v>40</v>
      </c>
      <c r="K80" s="43" t="s">
        <v>72</v>
      </c>
      <c r="L80" s="42"/>
    </row>
    <row r="81" spans="1:12" ht="15" x14ac:dyDescent="0.25">
      <c r="A81" s="24"/>
      <c r="B81" s="17"/>
      <c r="C81" s="8"/>
      <c r="D81" s="6"/>
      <c r="E81" s="41"/>
      <c r="F81" s="42"/>
      <c r="G81" s="42"/>
      <c r="H81" s="42"/>
      <c r="I81" s="42"/>
      <c r="J81" s="42"/>
      <c r="K81" s="43"/>
      <c r="L81" s="42"/>
    </row>
    <row r="82" spans="1:12" ht="39.75" customHeight="1" x14ac:dyDescent="0.25">
      <c r="A82" s="71"/>
      <c r="B82" s="71"/>
      <c r="C82" s="72"/>
      <c r="D82" s="18" t="s">
        <v>31</v>
      </c>
      <c r="E82" s="9"/>
      <c r="F82" s="19">
        <f>SUM(F73:F81)</f>
        <v>862</v>
      </c>
      <c r="G82" s="19">
        <f>SUM(G73:G81)</f>
        <v>13.5</v>
      </c>
      <c r="H82" s="19">
        <f t="shared" ref="H82" si="27">SUM(H73:H81)</f>
        <v>21.36</v>
      </c>
      <c r="I82" s="19">
        <f t="shared" ref="I82" si="28">SUM(I73:I81)</f>
        <v>83.03</v>
      </c>
      <c r="J82" s="19">
        <f t="shared" ref="J82" si="29">SUM(J73:J81)</f>
        <v>580.86</v>
      </c>
      <c r="K82" s="19"/>
      <c r="L82" s="19">
        <v>79.25</v>
      </c>
    </row>
    <row r="83" spans="1:12" ht="26.25" thickBot="1" x14ac:dyDescent="0.25">
      <c r="A83" s="29">
        <f>A64</f>
        <v>1</v>
      </c>
      <c r="B83" s="33">
        <f>B64</f>
        <v>4</v>
      </c>
      <c r="C83" s="74" t="s">
        <v>4</v>
      </c>
      <c r="D83" s="69"/>
      <c r="E83" s="69"/>
      <c r="F83" s="70">
        <f>F72+F82</f>
        <v>1412</v>
      </c>
      <c r="G83" s="70">
        <f t="shared" ref="G83" si="30">G72+G82</f>
        <v>38.74</v>
      </c>
      <c r="H83" s="70">
        <f t="shared" ref="H83" si="31">H72+H82</f>
        <v>42.8</v>
      </c>
      <c r="I83" s="70">
        <f t="shared" ref="I83" si="32">I72+I82</f>
        <v>128.93</v>
      </c>
      <c r="J83" s="70">
        <f t="shared" ref="J83:L83" si="33">J72+J82</f>
        <v>1071.8600000000001</v>
      </c>
      <c r="K83" s="70"/>
      <c r="L83" s="70">
        <f t="shared" si="33"/>
        <v>158.5</v>
      </c>
    </row>
    <row r="84" spans="1:12" ht="15.75" thickBot="1" x14ac:dyDescent="0.3">
      <c r="A84" s="20">
        <v>1</v>
      </c>
      <c r="B84" s="15">
        <v>5</v>
      </c>
      <c r="C84" s="11" t="s">
        <v>20</v>
      </c>
      <c r="D84" s="7" t="s">
        <v>26</v>
      </c>
      <c r="E84" s="50" t="s">
        <v>101</v>
      </c>
      <c r="F84" s="53">
        <v>40</v>
      </c>
      <c r="G84" s="52">
        <v>0.66</v>
      </c>
      <c r="H84" s="52">
        <v>0.24</v>
      </c>
      <c r="I84" s="52">
        <v>2.2799999999999998</v>
      </c>
      <c r="J84" s="52">
        <v>13.2</v>
      </c>
      <c r="K84" s="43" t="s">
        <v>72</v>
      </c>
      <c r="L84" s="42"/>
    </row>
    <row r="85" spans="1:12" ht="15.75" thickBot="1" x14ac:dyDescent="0.3">
      <c r="A85" s="23"/>
      <c r="B85" s="15"/>
      <c r="C85" s="11"/>
      <c r="D85" s="5" t="s">
        <v>21</v>
      </c>
      <c r="E85" s="50" t="s">
        <v>86</v>
      </c>
      <c r="F85" s="53">
        <v>140</v>
      </c>
      <c r="G85" s="52">
        <v>33</v>
      </c>
      <c r="H85" s="52">
        <v>22.8</v>
      </c>
      <c r="I85" s="52">
        <v>0.8</v>
      </c>
      <c r="J85" s="52">
        <v>340</v>
      </c>
      <c r="K85" s="40" t="s">
        <v>59</v>
      </c>
      <c r="L85" s="39"/>
    </row>
    <row r="86" spans="1:12" ht="26.25" thickBot="1" x14ac:dyDescent="0.3">
      <c r="A86" s="23"/>
      <c r="B86" s="15"/>
      <c r="C86" s="11"/>
      <c r="D86" s="6" t="s">
        <v>29</v>
      </c>
      <c r="E86" s="50" t="s">
        <v>38</v>
      </c>
      <c r="F86" s="53">
        <v>150</v>
      </c>
      <c r="G86" s="52">
        <v>5.65</v>
      </c>
      <c r="H86" s="52">
        <v>0.67</v>
      </c>
      <c r="I86" s="52">
        <v>29.04</v>
      </c>
      <c r="J86" s="52">
        <v>144.9</v>
      </c>
      <c r="K86" s="43" t="s">
        <v>60</v>
      </c>
      <c r="L86" s="42"/>
    </row>
    <row r="87" spans="1:12" ht="26.25" thickBot="1" x14ac:dyDescent="0.3">
      <c r="A87" s="23"/>
      <c r="B87" s="15"/>
      <c r="C87" s="11"/>
      <c r="D87" s="7" t="s">
        <v>22</v>
      </c>
      <c r="E87" s="50" t="s">
        <v>108</v>
      </c>
      <c r="F87" s="53">
        <v>200</v>
      </c>
      <c r="G87" s="52">
        <v>0.2</v>
      </c>
      <c r="H87" s="52">
        <v>0.05</v>
      </c>
      <c r="I87" s="52">
        <v>15.01</v>
      </c>
      <c r="J87" s="52">
        <v>187</v>
      </c>
      <c r="K87" s="43" t="s">
        <v>70</v>
      </c>
      <c r="L87" s="42"/>
    </row>
    <row r="88" spans="1:12" ht="15" x14ac:dyDescent="0.25">
      <c r="A88" s="23"/>
      <c r="B88" s="15"/>
      <c r="C88" s="11"/>
      <c r="D88" s="7" t="s">
        <v>23</v>
      </c>
      <c r="E88" s="50" t="s">
        <v>23</v>
      </c>
      <c r="F88" s="54">
        <v>20</v>
      </c>
      <c r="G88" s="52">
        <v>1.58</v>
      </c>
      <c r="H88" s="52">
        <v>0.2</v>
      </c>
      <c r="I88" s="52">
        <v>9.6199999999999992</v>
      </c>
      <c r="J88" s="52">
        <v>47.8</v>
      </c>
      <c r="K88" s="43" t="s">
        <v>72</v>
      </c>
      <c r="L88" s="42"/>
    </row>
    <row r="89" spans="1:12" ht="15" x14ac:dyDescent="0.25">
      <c r="A89" s="23"/>
      <c r="B89" s="15"/>
      <c r="C89" s="11"/>
      <c r="D89" s="66" t="s">
        <v>99</v>
      </c>
      <c r="E89" s="59" t="s">
        <v>99</v>
      </c>
      <c r="F89" s="60">
        <v>120</v>
      </c>
      <c r="G89" s="60" t="s">
        <v>100</v>
      </c>
      <c r="H89" s="60">
        <v>0</v>
      </c>
      <c r="I89" s="60">
        <v>8.6</v>
      </c>
      <c r="J89" s="60">
        <v>40</v>
      </c>
      <c r="K89" s="43" t="s">
        <v>72</v>
      </c>
      <c r="L89" s="42"/>
    </row>
    <row r="90" spans="1:12" ht="15" x14ac:dyDescent="0.25">
      <c r="A90" s="24"/>
      <c r="B90" s="17"/>
      <c r="C90" s="8"/>
      <c r="D90" s="6"/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71"/>
      <c r="B91" s="71"/>
      <c r="C91" s="72"/>
      <c r="D91" s="6"/>
      <c r="E91" s="41"/>
      <c r="F91" s="42"/>
      <c r="G91" s="42"/>
      <c r="H91" s="42"/>
      <c r="I91" s="42"/>
      <c r="J91" s="42"/>
      <c r="K91" s="43"/>
      <c r="L91" s="42"/>
    </row>
    <row r="92" spans="1:12" ht="15.75" thickBot="1" x14ac:dyDescent="0.3">
      <c r="A92" s="23"/>
      <c r="B92" s="15"/>
      <c r="C92" s="11"/>
      <c r="D92" s="75" t="s">
        <v>31</v>
      </c>
      <c r="E92" s="76"/>
      <c r="F92" s="77">
        <f>SUM(F84:F91)</f>
        <v>670</v>
      </c>
      <c r="G92" s="77">
        <f>SUM(G84:G91)</f>
        <v>41.089999999999996</v>
      </c>
      <c r="H92" s="77">
        <f>SUM(H84:H91)</f>
        <v>23.96</v>
      </c>
      <c r="I92" s="77">
        <f>SUM(I84:I91)</f>
        <v>65.349999999999994</v>
      </c>
      <c r="J92" s="77">
        <f>SUM(J84:J91)</f>
        <v>772.9</v>
      </c>
      <c r="K92" s="25"/>
      <c r="L92" s="19">
        <v>79.25</v>
      </c>
    </row>
    <row r="93" spans="1:12" ht="15.75" thickBot="1" x14ac:dyDescent="0.3">
      <c r="A93" s="79">
        <f>A84</f>
        <v>1</v>
      </c>
      <c r="B93" s="79">
        <f>B84</f>
        <v>5</v>
      </c>
      <c r="C93" s="7" t="s">
        <v>25</v>
      </c>
      <c r="D93" s="7"/>
      <c r="E93" s="78"/>
      <c r="F93" s="54"/>
      <c r="G93" s="52"/>
      <c r="H93" s="52"/>
      <c r="I93" s="52"/>
      <c r="J93" s="52"/>
      <c r="K93" s="43"/>
      <c r="L93" s="42"/>
    </row>
    <row r="94" spans="1:12" ht="15.75" thickBot="1" x14ac:dyDescent="0.3">
      <c r="A94" s="23"/>
      <c r="B94" s="15"/>
      <c r="C94" s="11"/>
      <c r="D94" s="7" t="s">
        <v>26</v>
      </c>
      <c r="E94" s="50" t="s">
        <v>101</v>
      </c>
      <c r="F94" s="53">
        <v>50</v>
      </c>
      <c r="G94" s="52">
        <v>0.66</v>
      </c>
      <c r="H94" s="52">
        <v>0.24</v>
      </c>
      <c r="I94" s="52">
        <v>2.2799999999999998</v>
      </c>
      <c r="J94" s="52">
        <v>13.2</v>
      </c>
      <c r="K94" s="43" t="s">
        <v>72</v>
      </c>
      <c r="L94" s="42"/>
    </row>
    <row r="95" spans="1:12" ht="26.25" thickBot="1" x14ac:dyDescent="0.3">
      <c r="A95" s="23"/>
      <c r="B95" s="15"/>
      <c r="C95" s="11"/>
      <c r="D95" s="7" t="s">
        <v>27</v>
      </c>
      <c r="E95" s="50" t="s">
        <v>123</v>
      </c>
      <c r="F95" s="53">
        <v>252</v>
      </c>
      <c r="G95" s="52">
        <v>6.2</v>
      </c>
      <c r="H95" s="52">
        <v>5.6</v>
      </c>
      <c r="I95" s="52">
        <v>22.3</v>
      </c>
      <c r="J95" s="52">
        <v>167</v>
      </c>
      <c r="K95" s="43" t="s">
        <v>124</v>
      </c>
      <c r="L95" s="42"/>
    </row>
    <row r="96" spans="1:12" ht="26.25" thickBot="1" x14ac:dyDescent="0.3">
      <c r="A96" s="23"/>
      <c r="B96" s="15"/>
      <c r="C96" s="11"/>
      <c r="D96" s="7" t="s">
        <v>28</v>
      </c>
      <c r="E96" s="50" t="s">
        <v>45</v>
      </c>
      <c r="F96" s="53">
        <v>200</v>
      </c>
      <c r="G96" s="52">
        <v>12</v>
      </c>
      <c r="H96" s="52">
        <v>16</v>
      </c>
      <c r="I96" s="52">
        <v>16</v>
      </c>
      <c r="J96" s="52">
        <v>251</v>
      </c>
      <c r="K96" s="43" t="s">
        <v>81</v>
      </c>
      <c r="L96" s="42"/>
    </row>
    <row r="97" spans="1:12" ht="26.25" thickBot="1" x14ac:dyDescent="0.3">
      <c r="A97" s="23"/>
      <c r="B97" s="15"/>
      <c r="C97" s="11"/>
      <c r="D97" s="7" t="s">
        <v>30</v>
      </c>
      <c r="E97" s="50" t="s">
        <v>90</v>
      </c>
      <c r="F97" s="53">
        <v>200</v>
      </c>
      <c r="G97" s="52">
        <v>0.6</v>
      </c>
      <c r="H97" s="52">
        <v>0</v>
      </c>
      <c r="I97" s="52">
        <v>35.4</v>
      </c>
      <c r="J97" s="52">
        <v>142</v>
      </c>
      <c r="K97" s="43" t="s">
        <v>62</v>
      </c>
      <c r="L97" s="42"/>
    </row>
    <row r="98" spans="1:12" ht="15.75" thickBot="1" x14ac:dyDescent="0.3">
      <c r="A98" s="23"/>
      <c r="B98" s="15"/>
      <c r="C98" s="11"/>
      <c r="D98" s="7" t="s">
        <v>23</v>
      </c>
      <c r="E98" s="50" t="s">
        <v>23</v>
      </c>
      <c r="F98" s="54">
        <v>20</v>
      </c>
      <c r="G98" s="52">
        <v>1.58</v>
      </c>
      <c r="H98" s="52">
        <v>0.2</v>
      </c>
      <c r="I98" s="52">
        <v>9.6199999999999992</v>
      </c>
      <c r="J98" s="52">
        <v>47.8</v>
      </c>
      <c r="K98" s="43" t="s">
        <v>72</v>
      </c>
      <c r="L98" s="42"/>
    </row>
    <row r="99" spans="1:12" ht="26.25" thickBot="1" x14ac:dyDescent="0.3">
      <c r="A99" s="23"/>
      <c r="B99" s="15"/>
      <c r="C99" s="11"/>
      <c r="D99" s="7" t="s">
        <v>120</v>
      </c>
      <c r="E99" s="50" t="s">
        <v>121</v>
      </c>
      <c r="F99" s="54">
        <v>80</v>
      </c>
      <c r="G99" s="52">
        <v>5</v>
      </c>
      <c r="H99" s="52">
        <v>9</v>
      </c>
      <c r="I99" s="52">
        <v>54</v>
      </c>
      <c r="J99" s="52">
        <v>317</v>
      </c>
      <c r="K99" s="43" t="s">
        <v>122</v>
      </c>
      <c r="L99" s="42"/>
    </row>
    <row r="100" spans="1:12" ht="15" x14ac:dyDescent="0.25">
      <c r="A100" s="24"/>
      <c r="B100" s="17"/>
      <c r="C100" s="8"/>
      <c r="D100" s="7"/>
      <c r="E100" s="50"/>
      <c r="F100" s="53"/>
      <c r="G100" s="52"/>
      <c r="H100" s="52"/>
      <c r="I100" s="52"/>
      <c r="J100" s="52"/>
      <c r="K100" s="43"/>
      <c r="L100" s="42"/>
    </row>
    <row r="101" spans="1:12" ht="15.75" customHeight="1" x14ac:dyDescent="0.25">
      <c r="D101" s="80"/>
      <c r="E101" s="81"/>
      <c r="F101" s="82"/>
      <c r="G101" s="82"/>
      <c r="H101" s="42"/>
      <c r="I101" s="42"/>
      <c r="J101" s="42"/>
      <c r="K101" s="43"/>
      <c r="L101" s="42"/>
    </row>
    <row r="102" spans="1:12" ht="15" x14ac:dyDescent="0.25">
      <c r="A102" s="71"/>
      <c r="B102" s="71"/>
      <c r="C102" s="72"/>
      <c r="D102" s="18" t="s">
        <v>31</v>
      </c>
      <c r="E102" s="9"/>
      <c r="F102" s="19">
        <f>SUM(F93:F101)</f>
        <v>802</v>
      </c>
      <c r="G102" s="19">
        <f t="shared" ref="G102" si="34">SUM(G93:G101)</f>
        <v>26.04</v>
      </c>
      <c r="H102" s="19">
        <f t="shared" ref="H102" si="35">SUM(H93:H101)</f>
        <v>31.04</v>
      </c>
      <c r="I102" s="19">
        <f t="shared" ref="I102" si="36">SUM(I93:I101)</f>
        <v>139.6</v>
      </c>
      <c r="J102" s="19">
        <f t="shared" ref="J102" si="37">SUM(J93:J101)</f>
        <v>938</v>
      </c>
      <c r="K102" s="25"/>
      <c r="L102" s="19">
        <v>79.25</v>
      </c>
    </row>
    <row r="103" spans="1:12" ht="26.25" thickBot="1" x14ac:dyDescent="0.25">
      <c r="A103" s="33">
        <f>A84</f>
        <v>1</v>
      </c>
      <c r="B103" s="33">
        <f>B84</f>
        <v>5</v>
      </c>
      <c r="C103" s="74" t="s">
        <v>4</v>
      </c>
      <c r="D103" s="73"/>
      <c r="E103" s="69"/>
      <c r="F103" s="70">
        <f>F92+F102</f>
        <v>1472</v>
      </c>
      <c r="G103" s="70">
        <f t="shared" ref="G103" si="38">G92+G102</f>
        <v>67.13</v>
      </c>
      <c r="H103" s="32">
        <f t="shared" ref="H103" si="39">H92+H102</f>
        <v>55</v>
      </c>
      <c r="I103" s="32">
        <f t="shared" ref="I103" si="40">I92+I102</f>
        <v>204.95</v>
      </c>
      <c r="J103" s="32">
        <f t="shared" ref="J103:L103" si="41">J92+J102</f>
        <v>1710.9</v>
      </c>
      <c r="K103" s="32"/>
      <c r="L103" s="32">
        <f t="shared" si="41"/>
        <v>158.5</v>
      </c>
    </row>
    <row r="104" spans="1:12" ht="26.25" thickBot="1" x14ac:dyDescent="0.3">
      <c r="A104" s="79">
        <v>2</v>
      </c>
      <c r="B104" s="79">
        <v>1</v>
      </c>
      <c r="C104" s="7" t="s">
        <v>20</v>
      </c>
      <c r="D104" s="7" t="s">
        <v>21</v>
      </c>
      <c r="E104" s="84" t="s">
        <v>87</v>
      </c>
      <c r="F104" s="83">
        <v>210</v>
      </c>
      <c r="G104" s="68">
        <v>9.36</v>
      </c>
      <c r="H104" s="52">
        <v>13.56</v>
      </c>
      <c r="I104" s="52">
        <v>43.32</v>
      </c>
      <c r="J104" s="52">
        <v>271.60000000000002</v>
      </c>
      <c r="K104" s="40" t="s">
        <v>65</v>
      </c>
      <c r="L104" s="39"/>
    </row>
    <row r="105" spans="1:12" ht="26.25" thickBot="1" x14ac:dyDescent="0.3">
      <c r="A105" s="23"/>
      <c r="B105" s="15"/>
      <c r="C105" s="11"/>
      <c r="D105" s="85" t="s">
        <v>92</v>
      </c>
      <c r="E105" s="50" t="s">
        <v>105</v>
      </c>
      <c r="F105" s="57">
        <v>45</v>
      </c>
      <c r="G105" s="52">
        <v>9.6</v>
      </c>
      <c r="H105" s="52">
        <v>13.84</v>
      </c>
      <c r="I105" s="52">
        <v>26.9</v>
      </c>
      <c r="J105" s="52">
        <v>270</v>
      </c>
      <c r="K105" s="43" t="s">
        <v>85</v>
      </c>
      <c r="L105" s="42"/>
    </row>
    <row r="106" spans="1:12" ht="26.25" thickBot="1" x14ac:dyDescent="0.3">
      <c r="A106" s="23"/>
      <c r="B106" s="15"/>
      <c r="C106" s="11"/>
      <c r="D106" s="7" t="s">
        <v>22</v>
      </c>
      <c r="E106" s="50" t="s">
        <v>50</v>
      </c>
      <c r="F106" s="53">
        <v>200</v>
      </c>
      <c r="G106" s="52">
        <v>0</v>
      </c>
      <c r="H106" s="52">
        <v>0</v>
      </c>
      <c r="I106" s="52">
        <v>14.9</v>
      </c>
      <c r="J106" s="52">
        <v>61</v>
      </c>
      <c r="K106" s="43" t="s">
        <v>82</v>
      </c>
      <c r="L106" s="42"/>
    </row>
    <row r="107" spans="1:12" ht="15.75" thickBot="1" x14ac:dyDescent="0.3">
      <c r="A107" s="23"/>
      <c r="B107" s="15"/>
      <c r="C107" s="11"/>
      <c r="D107" s="7" t="s">
        <v>23</v>
      </c>
      <c r="E107" s="50" t="s">
        <v>23</v>
      </c>
      <c r="F107" s="54">
        <v>25</v>
      </c>
      <c r="G107" s="52">
        <v>1.67</v>
      </c>
      <c r="H107" s="52">
        <v>0.3</v>
      </c>
      <c r="I107" s="52">
        <v>12.35</v>
      </c>
      <c r="J107" s="52">
        <v>58.9</v>
      </c>
      <c r="K107" s="43" t="s">
        <v>72</v>
      </c>
      <c r="L107" s="42"/>
    </row>
    <row r="108" spans="1:12" ht="15" x14ac:dyDescent="0.25">
      <c r="A108" s="23"/>
      <c r="B108" s="15"/>
      <c r="C108" s="11"/>
      <c r="D108" s="7"/>
      <c r="E108" s="50" t="s">
        <v>125</v>
      </c>
      <c r="F108" s="53">
        <v>110</v>
      </c>
      <c r="G108" s="52">
        <v>3</v>
      </c>
      <c r="H108" s="52">
        <v>3</v>
      </c>
      <c r="I108" s="52">
        <v>11</v>
      </c>
      <c r="J108" s="52">
        <v>105</v>
      </c>
      <c r="K108" s="43" t="s">
        <v>72</v>
      </c>
      <c r="L108" s="42"/>
    </row>
    <row r="109" spans="1:12" ht="15" x14ac:dyDescent="0.25">
      <c r="A109" s="24"/>
      <c r="B109" s="17"/>
      <c r="C109" s="8"/>
      <c r="D109" s="6"/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71"/>
      <c r="B110" s="71"/>
      <c r="C110" s="72"/>
      <c r="D110" s="6"/>
      <c r="E110" s="41"/>
      <c r="F110" s="42"/>
      <c r="G110" s="42"/>
      <c r="H110" s="42"/>
      <c r="I110" s="42"/>
      <c r="J110" s="42"/>
      <c r="K110" s="43"/>
      <c r="L110" s="42"/>
    </row>
    <row r="111" spans="1:12" ht="15.75" thickBot="1" x14ac:dyDescent="0.3">
      <c r="A111" s="23"/>
      <c r="B111" s="15"/>
      <c r="C111" s="11"/>
      <c r="D111" s="18" t="s">
        <v>31</v>
      </c>
      <c r="E111" s="9"/>
      <c r="F111" s="19">
        <f>SUM(F104:F110)</f>
        <v>590</v>
      </c>
      <c r="G111" s="19">
        <f t="shared" ref="G111:J111" si="42">SUM(G104:G110)</f>
        <v>23.630000000000003</v>
      </c>
      <c r="H111" s="19">
        <f t="shared" si="42"/>
        <v>30.7</v>
      </c>
      <c r="I111" s="19">
        <f t="shared" si="42"/>
        <v>108.47</v>
      </c>
      <c r="J111" s="19">
        <f t="shared" si="42"/>
        <v>766.5</v>
      </c>
      <c r="K111" s="25"/>
      <c r="L111" s="19">
        <v>79.25</v>
      </c>
    </row>
    <row r="112" spans="1:12" ht="15.75" thickBot="1" x14ac:dyDescent="0.3">
      <c r="A112" s="26">
        <f>A104</f>
        <v>2</v>
      </c>
      <c r="B112" s="13">
        <f>B104</f>
        <v>1</v>
      </c>
      <c r="C112" s="10" t="s">
        <v>25</v>
      </c>
      <c r="D112" s="7"/>
      <c r="E112" s="50"/>
      <c r="F112" s="54"/>
      <c r="G112" s="52"/>
      <c r="H112" s="52"/>
      <c r="I112" s="52"/>
      <c r="J112" s="58"/>
      <c r="K112" s="43"/>
      <c r="L112" s="42"/>
    </row>
    <row r="113" spans="1:12" ht="39" thickBot="1" x14ac:dyDescent="0.3">
      <c r="A113" s="23"/>
      <c r="B113" s="15"/>
      <c r="C113" s="11"/>
      <c r="D113" s="7" t="s">
        <v>27</v>
      </c>
      <c r="E113" s="50" t="s">
        <v>48</v>
      </c>
      <c r="F113" s="51">
        <v>252</v>
      </c>
      <c r="G113" s="52">
        <v>1.26</v>
      </c>
      <c r="H113" s="52">
        <v>4.92</v>
      </c>
      <c r="I113" s="52">
        <v>8.5299999999999994</v>
      </c>
      <c r="J113" s="52">
        <v>83.86</v>
      </c>
      <c r="K113" s="43" t="s">
        <v>63</v>
      </c>
      <c r="L113" s="42"/>
    </row>
    <row r="114" spans="1:12" ht="20.25" customHeight="1" thickBot="1" x14ac:dyDescent="0.3">
      <c r="A114" s="23"/>
      <c r="B114" s="15"/>
      <c r="C114" s="11"/>
      <c r="D114" s="7" t="s">
        <v>28</v>
      </c>
      <c r="E114" s="50" t="s">
        <v>42</v>
      </c>
      <c r="F114" s="51">
        <v>95</v>
      </c>
      <c r="G114" s="52">
        <v>16</v>
      </c>
      <c r="H114" s="58" t="s">
        <v>96</v>
      </c>
      <c r="I114" s="58" t="s">
        <v>97</v>
      </c>
      <c r="J114" s="52" t="s">
        <v>98</v>
      </c>
      <c r="K114" s="43" t="s">
        <v>77</v>
      </c>
      <c r="L114" s="42"/>
    </row>
    <row r="115" spans="1:12" ht="26.25" thickBot="1" x14ac:dyDescent="0.3">
      <c r="A115" s="23"/>
      <c r="B115" s="15"/>
      <c r="C115" s="11"/>
      <c r="D115" s="7" t="s">
        <v>29</v>
      </c>
      <c r="E115" s="50" t="s">
        <v>38</v>
      </c>
      <c r="F115" s="53">
        <v>150</v>
      </c>
      <c r="G115" s="52">
        <v>5.65</v>
      </c>
      <c r="H115" s="52">
        <v>0.67</v>
      </c>
      <c r="I115" s="52">
        <v>29.04</v>
      </c>
      <c r="J115" s="52">
        <v>144.9</v>
      </c>
      <c r="K115" s="43" t="s">
        <v>60</v>
      </c>
      <c r="L115" s="42"/>
    </row>
    <row r="116" spans="1:12" ht="26.25" thickBot="1" x14ac:dyDescent="0.3">
      <c r="A116" s="14"/>
      <c r="B116" s="15"/>
      <c r="C116" s="11"/>
      <c r="D116" s="7" t="s">
        <v>30</v>
      </c>
      <c r="E116" s="50" t="s">
        <v>90</v>
      </c>
      <c r="F116" s="53">
        <v>200</v>
      </c>
      <c r="G116" s="52">
        <v>0.6</v>
      </c>
      <c r="H116" s="52">
        <v>0</v>
      </c>
      <c r="I116" s="52">
        <v>35.4</v>
      </c>
      <c r="J116" s="52">
        <v>142</v>
      </c>
      <c r="K116" s="43" t="s">
        <v>62</v>
      </c>
      <c r="L116" s="42"/>
    </row>
    <row r="117" spans="1:12" ht="15.75" thickBot="1" x14ac:dyDescent="0.3">
      <c r="A117" s="14"/>
      <c r="B117" s="15"/>
      <c r="C117" s="11"/>
      <c r="D117" s="7" t="s">
        <v>23</v>
      </c>
      <c r="E117" s="50" t="s">
        <v>23</v>
      </c>
      <c r="F117" s="54">
        <v>21</v>
      </c>
      <c r="G117" s="52">
        <v>1.58</v>
      </c>
      <c r="H117" s="52">
        <v>0.2</v>
      </c>
      <c r="I117" s="52">
        <v>9.6199999999999992</v>
      </c>
      <c r="J117" s="52">
        <v>47.8</v>
      </c>
      <c r="K117" s="43" t="s">
        <v>72</v>
      </c>
      <c r="L117" s="42"/>
    </row>
    <row r="118" spans="1:12" ht="15.75" thickBot="1" x14ac:dyDescent="0.3">
      <c r="A118" s="14"/>
      <c r="B118" s="86"/>
      <c r="C118" s="11"/>
      <c r="D118" s="87"/>
      <c r="E118" s="50"/>
      <c r="F118" s="54"/>
      <c r="G118" s="52"/>
      <c r="H118" s="52"/>
      <c r="I118" s="52"/>
      <c r="J118" s="52"/>
      <c r="K118" s="43"/>
      <c r="L118" s="42"/>
    </row>
    <row r="119" spans="1:12" ht="15" x14ac:dyDescent="0.25">
      <c r="A119" s="14"/>
      <c r="B119" s="15"/>
      <c r="C119" s="91"/>
      <c r="D119" s="7"/>
      <c r="E119" s="50"/>
      <c r="F119" s="53"/>
      <c r="G119" s="52"/>
      <c r="H119" s="52"/>
      <c r="I119" s="52"/>
      <c r="J119" s="52"/>
      <c r="K119" s="43"/>
      <c r="L119" s="42"/>
    </row>
    <row r="120" spans="1:12" ht="15.75" customHeight="1" x14ac:dyDescent="0.25">
      <c r="A120" s="94"/>
      <c r="B120" s="95"/>
      <c r="C120" s="92"/>
      <c r="D120" s="88"/>
      <c r="E120" s="41"/>
      <c r="F120" s="42"/>
      <c r="G120" s="42"/>
      <c r="H120" s="42"/>
      <c r="I120" s="42"/>
      <c r="J120" s="42"/>
      <c r="K120" s="43"/>
      <c r="L120" s="42"/>
    </row>
    <row r="121" spans="1:12" ht="15" x14ac:dyDescent="0.25">
      <c r="A121" s="94"/>
      <c r="B121" s="95"/>
      <c r="C121" s="92"/>
      <c r="D121" s="89" t="s">
        <v>31</v>
      </c>
      <c r="E121" s="9"/>
      <c r="F121" s="19">
        <f>SUM(F112:F120)</f>
        <v>718</v>
      </c>
      <c r="G121" s="19">
        <f t="shared" ref="G121:J121" si="43">SUM(G112:G120)</f>
        <v>25.090000000000003</v>
      </c>
      <c r="H121" s="19">
        <f t="shared" si="43"/>
        <v>5.79</v>
      </c>
      <c r="I121" s="19">
        <f t="shared" si="43"/>
        <v>82.59</v>
      </c>
      <c r="J121" s="19">
        <f t="shared" si="43"/>
        <v>418.56</v>
      </c>
      <c r="K121" s="25"/>
      <c r="L121" s="19">
        <v>79.25</v>
      </c>
    </row>
    <row r="122" spans="1:12" ht="26.25" thickBot="1" x14ac:dyDescent="0.25">
      <c r="A122" s="96">
        <f>A104</f>
        <v>2</v>
      </c>
      <c r="B122" s="93">
        <f>B104</f>
        <v>1</v>
      </c>
      <c r="C122" s="90" t="s">
        <v>4</v>
      </c>
      <c r="D122" s="64"/>
      <c r="E122" s="31"/>
      <c r="F122" s="32">
        <f>F111+F121</f>
        <v>1308</v>
      </c>
      <c r="G122" s="32">
        <f t="shared" ref="G122" si="44">G111+G121</f>
        <v>48.720000000000006</v>
      </c>
      <c r="H122" s="32">
        <f t="shared" ref="H122" si="45">H111+H121</f>
        <v>36.49</v>
      </c>
      <c r="I122" s="32">
        <f t="shared" ref="I122" si="46">I111+I121</f>
        <v>191.06</v>
      </c>
      <c r="J122" s="32">
        <f t="shared" ref="J122:L122" si="47">J111+J121</f>
        <v>1185.06</v>
      </c>
      <c r="K122" s="32"/>
      <c r="L122" s="32">
        <f t="shared" si="47"/>
        <v>158.5</v>
      </c>
    </row>
    <row r="123" spans="1:12" ht="15.75" thickBot="1" x14ac:dyDescent="0.3">
      <c r="A123" s="14">
        <v>2</v>
      </c>
      <c r="B123" s="15">
        <v>2</v>
      </c>
      <c r="C123" s="22" t="s">
        <v>20</v>
      </c>
      <c r="D123" s="7"/>
      <c r="E123" s="50"/>
      <c r="F123" s="54"/>
      <c r="G123" s="52"/>
      <c r="H123" s="52"/>
      <c r="I123" s="52"/>
      <c r="J123" s="58"/>
      <c r="K123" s="43"/>
      <c r="L123" s="39"/>
    </row>
    <row r="124" spans="1:12" ht="26.25" thickBot="1" x14ac:dyDescent="0.3">
      <c r="A124" s="14"/>
      <c r="B124" s="15"/>
      <c r="C124" s="11"/>
      <c r="D124" s="5" t="s">
        <v>21</v>
      </c>
      <c r="E124" s="50" t="s">
        <v>49</v>
      </c>
      <c r="F124" s="53">
        <v>200</v>
      </c>
      <c r="G124" s="52">
        <v>18</v>
      </c>
      <c r="H124" s="52">
        <v>20</v>
      </c>
      <c r="I124" s="52">
        <v>36</v>
      </c>
      <c r="J124" s="52">
        <v>392</v>
      </c>
      <c r="K124" s="40" t="s">
        <v>95</v>
      </c>
      <c r="L124" s="42"/>
    </row>
    <row r="125" spans="1:12" ht="26.25" thickBot="1" x14ac:dyDescent="0.3">
      <c r="A125" s="14"/>
      <c r="B125" s="15"/>
      <c r="C125" s="11"/>
      <c r="D125" s="6" t="s">
        <v>93</v>
      </c>
      <c r="E125" s="50" t="s">
        <v>91</v>
      </c>
      <c r="F125" s="51">
        <v>75</v>
      </c>
      <c r="G125" s="52">
        <v>6</v>
      </c>
      <c r="H125" s="52">
        <v>3</v>
      </c>
      <c r="I125" s="52">
        <v>23</v>
      </c>
      <c r="J125" s="52">
        <v>144</v>
      </c>
      <c r="K125" s="43" t="s">
        <v>94</v>
      </c>
      <c r="L125" s="42"/>
    </row>
    <row r="126" spans="1:12" ht="26.25" thickBot="1" x14ac:dyDescent="0.3">
      <c r="A126" s="14"/>
      <c r="B126" s="15"/>
      <c r="C126" s="11"/>
      <c r="D126" s="7" t="s">
        <v>22</v>
      </c>
      <c r="E126" s="50" t="s">
        <v>50</v>
      </c>
      <c r="F126" s="53">
        <v>200</v>
      </c>
      <c r="G126" s="52">
        <v>0</v>
      </c>
      <c r="H126" s="52">
        <v>0</v>
      </c>
      <c r="I126" s="52">
        <v>14.9</v>
      </c>
      <c r="J126" s="52">
        <v>61</v>
      </c>
      <c r="K126" s="43" t="s">
        <v>82</v>
      </c>
      <c r="L126" s="42"/>
    </row>
    <row r="127" spans="1:12" ht="15.75" thickBot="1" x14ac:dyDescent="0.3">
      <c r="A127" s="14"/>
      <c r="B127" s="15"/>
      <c r="C127" s="11"/>
      <c r="D127" s="7" t="s">
        <v>23</v>
      </c>
      <c r="E127" s="50" t="s">
        <v>23</v>
      </c>
      <c r="F127" s="54">
        <v>25</v>
      </c>
      <c r="G127" s="52">
        <v>1.67</v>
      </c>
      <c r="H127" s="52">
        <v>0.3</v>
      </c>
      <c r="I127" s="52">
        <v>12.35</v>
      </c>
      <c r="J127" s="52">
        <v>58.9</v>
      </c>
      <c r="K127" s="43" t="s">
        <v>72</v>
      </c>
      <c r="L127" s="42"/>
    </row>
    <row r="128" spans="1:12" ht="15" x14ac:dyDescent="0.25">
      <c r="A128" s="16"/>
      <c r="B128" s="17"/>
      <c r="C128" s="8"/>
      <c r="D128" s="7"/>
      <c r="E128" s="50"/>
      <c r="F128" s="53"/>
      <c r="G128" s="52"/>
      <c r="H128" s="52"/>
      <c r="I128" s="52"/>
      <c r="J128" s="52"/>
      <c r="K128" s="43"/>
      <c r="L128" s="42"/>
    </row>
    <row r="129" spans="1:12" ht="15" x14ac:dyDescent="0.25">
      <c r="D129" s="6"/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6"/>
      <c r="E130" s="41"/>
      <c r="F130" s="42"/>
      <c r="G130" s="42"/>
      <c r="H130" s="42"/>
      <c r="I130" s="42"/>
      <c r="J130" s="42"/>
      <c r="K130" s="43"/>
      <c r="L130" s="19">
        <v>79.25</v>
      </c>
    </row>
    <row r="131" spans="1:12" ht="15.75" thickBot="1" x14ac:dyDescent="0.3">
      <c r="A131" s="14"/>
      <c r="B131" s="15"/>
      <c r="C131" s="11"/>
      <c r="D131" s="18" t="s">
        <v>31</v>
      </c>
      <c r="E131" s="9"/>
      <c r="F131" s="19">
        <f>SUM(F123:F130)</f>
        <v>500</v>
      </c>
      <c r="G131" s="19">
        <f>SUM(G123:G130)</f>
        <v>25.67</v>
      </c>
      <c r="H131" s="19">
        <f>SUM(H123:H130)</f>
        <v>23.3</v>
      </c>
      <c r="I131" s="19">
        <f>SUM(I123:I130)</f>
        <v>86.25</v>
      </c>
      <c r="J131" s="67">
        <f>SUM(J123:J130)</f>
        <v>655.9</v>
      </c>
      <c r="K131" s="25"/>
      <c r="L131" s="42"/>
    </row>
    <row r="132" spans="1:12" ht="15.75" thickBot="1" x14ac:dyDescent="0.3">
      <c r="A132" s="13">
        <f>A123</f>
        <v>2</v>
      </c>
      <c r="B132" s="13">
        <f>B123</f>
        <v>2</v>
      </c>
      <c r="C132" s="10" t="s">
        <v>25</v>
      </c>
      <c r="D132" s="7"/>
      <c r="E132" s="50"/>
      <c r="F132" s="54"/>
      <c r="G132" s="52"/>
      <c r="H132" s="52"/>
      <c r="I132" s="52"/>
      <c r="J132" s="52"/>
      <c r="K132" s="43"/>
      <c r="L132" s="42"/>
    </row>
    <row r="133" spans="1:12" ht="26.25" thickBot="1" x14ac:dyDescent="0.3">
      <c r="A133" s="14"/>
      <c r="B133" s="15"/>
      <c r="C133" s="11"/>
      <c r="D133" s="7" t="s">
        <v>27</v>
      </c>
      <c r="E133" s="50" t="s">
        <v>126</v>
      </c>
      <c r="F133" s="51">
        <v>252</v>
      </c>
      <c r="G133" s="52">
        <v>14.98</v>
      </c>
      <c r="H133" s="52">
        <v>8.56</v>
      </c>
      <c r="I133" s="52">
        <v>13.13</v>
      </c>
      <c r="J133" s="52">
        <v>160.78</v>
      </c>
      <c r="K133" s="43" t="s">
        <v>76</v>
      </c>
      <c r="L133" s="42"/>
    </row>
    <row r="134" spans="1:12" ht="26.25" thickBot="1" x14ac:dyDescent="0.3">
      <c r="A134" s="14"/>
      <c r="B134" s="15"/>
      <c r="C134" s="11"/>
      <c r="D134" s="7" t="s">
        <v>28</v>
      </c>
      <c r="E134" s="50" t="s">
        <v>106</v>
      </c>
      <c r="F134" s="51">
        <v>85</v>
      </c>
      <c r="G134" s="52">
        <v>14</v>
      </c>
      <c r="H134" s="52">
        <v>6</v>
      </c>
      <c r="I134" s="52">
        <v>13</v>
      </c>
      <c r="J134" s="52">
        <v>205</v>
      </c>
      <c r="K134" s="43" t="s">
        <v>64</v>
      </c>
      <c r="L134" s="42"/>
    </row>
    <row r="135" spans="1:12" ht="26.25" thickBot="1" x14ac:dyDescent="0.3">
      <c r="A135" s="14"/>
      <c r="B135" s="15"/>
      <c r="C135" s="11"/>
      <c r="D135" s="7" t="s">
        <v>29</v>
      </c>
      <c r="E135" s="50" t="s">
        <v>51</v>
      </c>
      <c r="F135" s="53">
        <v>150</v>
      </c>
      <c r="G135" s="52">
        <v>3.3</v>
      </c>
      <c r="H135" s="52">
        <v>6.75</v>
      </c>
      <c r="I135" s="52">
        <v>26.77</v>
      </c>
      <c r="J135" s="52">
        <v>183.75</v>
      </c>
      <c r="K135" s="43" t="s">
        <v>83</v>
      </c>
      <c r="L135" s="42"/>
    </row>
    <row r="136" spans="1:12" ht="26.25" thickBot="1" x14ac:dyDescent="0.3">
      <c r="A136" s="14"/>
      <c r="B136" s="15"/>
      <c r="C136" s="11"/>
      <c r="D136" s="7" t="s">
        <v>22</v>
      </c>
      <c r="E136" s="50" t="s">
        <v>50</v>
      </c>
      <c r="F136" s="53">
        <v>207</v>
      </c>
      <c r="G136" s="52">
        <v>0</v>
      </c>
      <c r="H136" s="52">
        <v>0</v>
      </c>
      <c r="I136" s="52">
        <v>14.9</v>
      </c>
      <c r="J136" s="52">
        <v>61</v>
      </c>
      <c r="K136" s="43" t="s">
        <v>82</v>
      </c>
      <c r="L136" s="42"/>
    </row>
    <row r="137" spans="1:12" ht="15.75" thickBot="1" x14ac:dyDescent="0.3">
      <c r="A137" s="14"/>
      <c r="B137" s="15"/>
      <c r="C137" s="11"/>
      <c r="D137" s="7" t="s">
        <v>23</v>
      </c>
      <c r="E137" s="50" t="s">
        <v>23</v>
      </c>
      <c r="F137" s="54">
        <v>20</v>
      </c>
      <c r="G137" s="52">
        <v>1.58</v>
      </c>
      <c r="H137" s="52">
        <v>0.2</v>
      </c>
      <c r="I137" s="52">
        <v>9.6199999999999992</v>
      </c>
      <c r="J137" s="52">
        <v>47.8</v>
      </c>
      <c r="K137" s="43" t="s">
        <v>72</v>
      </c>
      <c r="L137" s="42"/>
    </row>
    <row r="138" spans="1:12" ht="15" x14ac:dyDescent="0.25">
      <c r="A138" s="16"/>
      <c r="B138" s="17"/>
      <c r="C138" s="8"/>
      <c r="D138" s="7"/>
      <c r="E138" s="50"/>
      <c r="F138" s="54"/>
      <c r="G138" s="52"/>
      <c r="H138" s="52"/>
      <c r="I138" s="52"/>
      <c r="J138" s="52"/>
      <c r="K138" s="43"/>
      <c r="L138" s="42"/>
    </row>
    <row r="139" spans="1:12" ht="15.75" customHeight="1" x14ac:dyDescent="0.25">
      <c r="D139" s="6"/>
      <c r="E139" s="41"/>
      <c r="F139" s="42"/>
      <c r="G139" s="42"/>
      <c r="H139" s="42"/>
      <c r="I139" s="42"/>
      <c r="J139" s="42"/>
      <c r="K139" s="43"/>
      <c r="L139" s="42"/>
    </row>
    <row r="140" spans="1:12" ht="15" x14ac:dyDescent="0.25">
      <c r="D140" s="6"/>
      <c r="E140" s="41"/>
      <c r="F140" s="42"/>
      <c r="G140" s="42"/>
      <c r="H140" s="42"/>
      <c r="I140" s="42"/>
      <c r="J140" s="42"/>
      <c r="K140" s="43"/>
      <c r="L140" s="19">
        <v>79.25</v>
      </c>
    </row>
    <row r="141" spans="1:12" ht="15.75" thickBot="1" x14ac:dyDescent="0.3">
      <c r="A141" s="23"/>
      <c r="B141" s="15"/>
      <c r="C141" s="11"/>
      <c r="D141" s="18" t="s">
        <v>31</v>
      </c>
      <c r="E141" s="9"/>
      <c r="F141" s="19">
        <f>SUM(F132:F140)</f>
        <v>714</v>
      </c>
      <c r="G141" s="19">
        <f t="shared" ref="G141:J141" si="48">SUM(G132:G140)</f>
        <v>33.86</v>
      </c>
      <c r="H141" s="19">
        <f t="shared" si="48"/>
        <v>21.51</v>
      </c>
      <c r="I141" s="19">
        <f t="shared" si="48"/>
        <v>77.420000000000016</v>
      </c>
      <c r="J141" s="19">
        <f t="shared" si="48"/>
        <v>658.32999999999993</v>
      </c>
      <c r="K141" s="25"/>
      <c r="L141" s="32">
        <f t="shared" ref="J141:L142" si="49">L130+L140</f>
        <v>158.5</v>
      </c>
    </row>
    <row r="142" spans="1:12" ht="26.25" thickBot="1" x14ac:dyDescent="0.25">
      <c r="A142" s="33">
        <f>A123</f>
        <v>2</v>
      </c>
      <c r="B142" s="33">
        <f>B123</f>
        <v>2</v>
      </c>
      <c r="C142" s="63" t="s">
        <v>4</v>
      </c>
      <c r="D142" s="64"/>
      <c r="E142" s="31"/>
      <c r="F142" s="32">
        <f>F131+F141</f>
        <v>1214</v>
      </c>
      <c r="G142" s="32">
        <f t="shared" ref="G142" si="50">G131+G141</f>
        <v>59.53</v>
      </c>
      <c r="H142" s="32">
        <f t="shared" ref="H142" si="51">H131+H141</f>
        <v>44.81</v>
      </c>
      <c r="I142" s="32">
        <f t="shared" ref="I142" si="52">I131+I141</f>
        <v>163.67000000000002</v>
      </c>
      <c r="J142" s="32">
        <f t="shared" si="49"/>
        <v>1314.23</v>
      </c>
      <c r="K142" s="32"/>
      <c r="L142" s="39"/>
    </row>
    <row r="143" spans="1:12" ht="15.75" customHeight="1" thickBot="1" x14ac:dyDescent="0.3">
      <c r="A143" s="20">
        <v>2</v>
      </c>
      <c r="B143" s="21">
        <v>3</v>
      </c>
      <c r="C143" s="22" t="s">
        <v>20</v>
      </c>
      <c r="D143" s="5" t="s">
        <v>21</v>
      </c>
      <c r="E143" s="50" t="s">
        <v>46</v>
      </c>
      <c r="F143" s="54">
        <v>210</v>
      </c>
      <c r="G143" s="52">
        <v>16.8</v>
      </c>
      <c r="H143" s="52">
        <v>25.8</v>
      </c>
      <c r="I143" s="52">
        <v>42</v>
      </c>
      <c r="J143" s="52">
        <v>316.10000000000002</v>
      </c>
      <c r="K143" s="40" t="s">
        <v>88</v>
      </c>
      <c r="L143" s="42"/>
    </row>
    <row r="144" spans="1:12" ht="26.25" thickBot="1" x14ac:dyDescent="0.3">
      <c r="A144" s="23"/>
      <c r="B144" s="15"/>
      <c r="C144" s="11"/>
      <c r="D144" s="6" t="s">
        <v>92</v>
      </c>
      <c r="E144" s="50" t="s">
        <v>37</v>
      </c>
      <c r="F144" s="54">
        <v>55</v>
      </c>
      <c r="G144" s="52">
        <v>6.7</v>
      </c>
      <c r="H144" s="52">
        <v>9.5</v>
      </c>
      <c r="I144" s="52">
        <v>9.9</v>
      </c>
      <c r="J144" s="52">
        <v>153</v>
      </c>
      <c r="K144" s="43" t="s">
        <v>85</v>
      </c>
      <c r="L144" s="42"/>
    </row>
    <row r="145" spans="1:12" ht="26.25" thickBot="1" x14ac:dyDescent="0.3">
      <c r="A145" s="23"/>
      <c r="B145" s="15"/>
      <c r="C145" s="11"/>
      <c r="D145" s="7" t="s">
        <v>22</v>
      </c>
      <c r="E145" s="50" t="s">
        <v>47</v>
      </c>
      <c r="F145" s="53">
        <v>200</v>
      </c>
      <c r="G145" s="52">
        <v>3.78</v>
      </c>
      <c r="H145" s="52">
        <v>0.67</v>
      </c>
      <c r="I145" s="52">
        <v>26</v>
      </c>
      <c r="J145" s="52">
        <v>125.11</v>
      </c>
      <c r="K145" s="43" t="s">
        <v>61</v>
      </c>
      <c r="L145" s="42"/>
    </row>
    <row r="146" spans="1:12" ht="15.75" thickBot="1" x14ac:dyDescent="0.3">
      <c r="A146" s="23"/>
      <c r="B146" s="15"/>
      <c r="C146" s="11"/>
      <c r="D146" s="7" t="s">
        <v>23</v>
      </c>
      <c r="E146" s="50" t="s">
        <v>23</v>
      </c>
      <c r="F146" s="54">
        <v>25</v>
      </c>
      <c r="G146" s="52">
        <v>1.67</v>
      </c>
      <c r="H146" s="52">
        <v>0.3</v>
      </c>
      <c r="I146" s="52">
        <v>12.35</v>
      </c>
      <c r="J146" s="52">
        <v>58.9</v>
      </c>
      <c r="K146" s="43" t="s">
        <v>72</v>
      </c>
      <c r="L146" s="42"/>
    </row>
    <row r="147" spans="1:12" ht="15" x14ac:dyDescent="0.25">
      <c r="A147" s="24"/>
      <c r="B147" s="17"/>
      <c r="C147" s="8"/>
      <c r="D147" s="7"/>
      <c r="E147" s="50"/>
      <c r="F147" s="53"/>
      <c r="G147" s="52"/>
      <c r="H147" s="52"/>
      <c r="I147" s="52"/>
      <c r="J147" s="52"/>
      <c r="K147" s="43"/>
      <c r="L147" s="42"/>
    </row>
    <row r="148" spans="1:12" ht="15" x14ac:dyDescent="0.25">
      <c r="D148" s="6"/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6"/>
      <c r="E149" s="41"/>
      <c r="F149" s="42"/>
      <c r="G149" s="42"/>
      <c r="H149" s="42"/>
      <c r="I149" s="42"/>
      <c r="J149" s="42"/>
      <c r="K149" s="43"/>
      <c r="L149" s="19">
        <v>79.25</v>
      </c>
    </row>
    <row r="150" spans="1:12" ht="15.75" thickBot="1" x14ac:dyDescent="0.3">
      <c r="A150" s="23"/>
      <c r="B150" s="15"/>
      <c r="C150" s="11"/>
      <c r="D150" s="18" t="s">
        <v>31</v>
      </c>
      <c r="E150" s="9"/>
      <c r="F150" s="19">
        <f>SUM(F143:F149)</f>
        <v>490</v>
      </c>
      <c r="G150" s="19">
        <f t="shared" ref="G150:J150" si="53">SUM(G143:G149)</f>
        <v>28.950000000000003</v>
      </c>
      <c r="H150" s="19">
        <f t="shared" si="53"/>
        <v>36.269999999999996</v>
      </c>
      <c r="I150" s="19">
        <f t="shared" si="53"/>
        <v>90.25</v>
      </c>
      <c r="J150" s="19">
        <f t="shared" si="53"/>
        <v>653.11</v>
      </c>
      <c r="K150" s="25"/>
      <c r="L150" s="42"/>
    </row>
    <row r="151" spans="1:12" ht="15.75" thickBot="1" x14ac:dyDescent="0.3">
      <c r="A151" s="26">
        <f>A143</f>
        <v>2</v>
      </c>
      <c r="B151" s="13">
        <f>B143</f>
        <v>3</v>
      </c>
      <c r="C151" s="10" t="s">
        <v>25</v>
      </c>
      <c r="D151" s="7" t="s">
        <v>26</v>
      </c>
      <c r="E151" s="50" t="s">
        <v>101</v>
      </c>
      <c r="F151" s="53">
        <v>40</v>
      </c>
      <c r="G151" s="52">
        <v>0.48</v>
      </c>
      <c r="H151" s="52">
        <v>0.06</v>
      </c>
      <c r="I151" s="52">
        <v>1.56</v>
      </c>
      <c r="J151" s="52">
        <v>8.4</v>
      </c>
      <c r="K151" s="43" t="s">
        <v>72</v>
      </c>
      <c r="L151" s="42"/>
    </row>
    <row r="152" spans="1:12" ht="26.25" thickBot="1" x14ac:dyDescent="0.3">
      <c r="A152" s="23"/>
      <c r="B152" s="15"/>
      <c r="C152" s="11"/>
      <c r="D152" s="7" t="s">
        <v>27</v>
      </c>
      <c r="E152" s="50" t="s">
        <v>127</v>
      </c>
      <c r="F152" s="51">
        <v>250</v>
      </c>
      <c r="G152" s="52">
        <v>2</v>
      </c>
      <c r="H152" s="52">
        <v>5</v>
      </c>
      <c r="I152" s="52">
        <v>17.05</v>
      </c>
      <c r="J152" s="52">
        <v>120.3</v>
      </c>
      <c r="K152" s="43" t="s">
        <v>66</v>
      </c>
      <c r="L152" s="42"/>
    </row>
    <row r="153" spans="1:12" ht="25.5" x14ac:dyDescent="0.25">
      <c r="A153" s="23"/>
      <c r="B153" s="15"/>
      <c r="C153" s="11"/>
      <c r="D153" s="7" t="s">
        <v>28</v>
      </c>
      <c r="E153" s="50" t="s">
        <v>52</v>
      </c>
      <c r="F153" s="53">
        <v>200</v>
      </c>
      <c r="G153" s="52">
        <v>22.27</v>
      </c>
      <c r="H153" s="52">
        <v>19.8</v>
      </c>
      <c r="I153" s="52">
        <v>14.22</v>
      </c>
      <c r="J153" s="52">
        <v>324.8</v>
      </c>
      <c r="K153" s="43" t="s">
        <v>67</v>
      </c>
      <c r="L153" s="42"/>
    </row>
    <row r="154" spans="1:12" ht="15.75" thickBot="1" x14ac:dyDescent="0.3">
      <c r="A154" s="23"/>
      <c r="B154" s="15"/>
      <c r="C154" s="11"/>
      <c r="D154" s="7" t="s">
        <v>29</v>
      </c>
      <c r="E154" s="41"/>
      <c r="F154" s="42"/>
      <c r="G154" s="42"/>
      <c r="H154" s="42"/>
      <c r="I154" s="42"/>
      <c r="J154" s="42"/>
      <c r="K154" s="43"/>
      <c r="L154" s="42"/>
    </row>
    <row r="155" spans="1:12" ht="26.25" thickBot="1" x14ac:dyDescent="0.3">
      <c r="A155" s="23"/>
      <c r="B155" s="15"/>
      <c r="C155" s="11"/>
      <c r="D155" s="7" t="s">
        <v>30</v>
      </c>
      <c r="E155" s="50" t="s">
        <v>90</v>
      </c>
      <c r="F155" s="53">
        <v>200</v>
      </c>
      <c r="G155" s="52">
        <v>0.6</v>
      </c>
      <c r="H155" s="52">
        <v>0</v>
      </c>
      <c r="I155" s="52">
        <v>35.4</v>
      </c>
      <c r="J155" s="52">
        <v>142</v>
      </c>
      <c r="K155" s="43" t="s">
        <v>62</v>
      </c>
      <c r="L155" s="42"/>
    </row>
    <row r="156" spans="1:12" ht="15.75" thickBot="1" x14ac:dyDescent="0.3">
      <c r="A156" s="23"/>
      <c r="B156" s="15"/>
      <c r="C156" s="11"/>
      <c r="D156" s="7" t="s">
        <v>23</v>
      </c>
      <c r="E156" s="50" t="s">
        <v>23</v>
      </c>
      <c r="F156" s="53">
        <v>20</v>
      </c>
      <c r="G156" s="52">
        <v>1.58</v>
      </c>
      <c r="H156" s="52">
        <v>0.2</v>
      </c>
      <c r="I156" s="52">
        <v>9.6199999999999992</v>
      </c>
      <c r="J156" s="52">
        <v>47.8</v>
      </c>
      <c r="K156" s="43" t="s">
        <v>72</v>
      </c>
      <c r="L156" s="42"/>
    </row>
    <row r="157" spans="1:12" ht="15.75" thickBot="1" x14ac:dyDescent="0.3">
      <c r="A157" s="24"/>
      <c r="B157" s="17"/>
      <c r="C157" s="8"/>
      <c r="D157" s="7"/>
      <c r="E157" s="50"/>
      <c r="F157" s="54"/>
      <c r="G157" s="52"/>
      <c r="H157" s="52"/>
      <c r="I157" s="52"/>
      <c r="J157" s="52"/>
      <c r="K157" s="43"/>
      <c r="L157" s="42"/>
    </row>
    <row r="158" spans="1:12" ht="15.75" customHeight="1" x14ac:dyDescent="0.25">
      <c r="D158" s="7"/>
      <c r="E158" s="50"/>
      <c r="F158" s="53"/>
      <c r="G158" s="52"/>
      <c r="H158" s="52"/>
      <c r="I158" s="52"/>
      <c r="J158" s="52"/>
      <c r="K158" s="43"/>
      <c r="L158" s="42"/>
    </row>
    <row r="159" spans="1:12" ht="15" x14ac:dyDescent="0.25">
      <c r="D159" s="6"/>
      <c r="E159" s="41"/>
      <c r="F159" s="42"/>
      <c r="G159" s="42"/>
      <c r="H159" s="42"/>
      <c r="I159" s="42"/>
      <c r="J159" s="42"/>
      <c r="K159" s="43"/>
      <c r="L159" s="19">
        <v>79.25</v>
      </c>
    </row>
    <row r="160" spans="1:12" ht="15.75" thickBot="1" x14ac:dyDescent="0.3">
      <c r="A160" s="23"/>
      <c r="B160" s="15"/>
      <c r="C160" s="11"/>
      <c r="D160" s="18" t="s">
        <v>31</v>
      </c>
      <c r="E160" s="9"/>
      <c r="F160" s="19">
        <f>SUM(F151:F159)</f>
        <v>710</v>
      </c>
      <c r="G160" s="19">
        <f t="shared" ref="G160:J160" si="54">SUM(G151:G159)</f>
        <v>26.93</v>
      </c>
      <c r="H160" s="19">
        <f t="shared" si="54"/>
        <v>25.06</v>
      </c>
      <c r="I160" s="19">
        <f t="shared" si="54"/>
        <v>77.849999999999994</v>
      </c>
      <c r="J160" s="19">
        <f t="shared" si="54"/>
        <v>643.29999999999995</v>
      </c>
      <c r="K160" s="25"/>
      <c r="L160" s="32">
        <f t="shared" ref="J160:L161" si="55">L149+L159</f>
        <v>158.5</v>
      </c>
    </row>
    <row r="161" spans="1:12" ht="26.25" thickBot="1" x14ac:dyDescent="0.25">
      <c r="A161" s="29">
        <f>A143</f>
        <v>2</v>
      </c>
      <c r="B161" s="30">
        <f>B143</f>
        <v>3</v>
      </c>
      <c r="C161" s="63" t="s">
        <v>4</v>
      </c>
      <c r="D161" s="64"/>
      <c r="E161" s="31"/>
      <c r="F161" s="32">
        <f>F150+F160</f>
        <v>1200</v>
      </c>
      <c r="G161" s="32">
        <f t="shared" ref="G161" si="56">G150+G160</f>
        <v>55.88</v>
      </c>
      <c r="H161" s="32">
        <f t="shared" ref="H161" si="57">H150+H160</f>
        <v>61.33</v>
      </c>
      <c r="I161" s="32">
        <f t="shared" ref="I161" si="58">I150+I160</f>
        <v>168.1</v>
      </c>
      <c r="J161" s="32">
        <f t="shared" si="55"/>
        <v>1296.4099999999999</v>
      </c>
      <c r="K161" s="32"/>
      <c r="L161" s="39"/>
    </row>
    <row r="162" spans="1:12" ht="26.25" thickBot="1" x14ac:dyDescent="0.3">
      <c r="A162" s="20">
        <v>2</v>
      </c>
      <c r="B162" s="21">
        <v>4</v>
      </c>
      <c r="C162" s="22" t="s">
        <v>20</v>
      </c>
      <c r="D162" s="5" t="s">
        <v>21</v>
      </c>
      <c r="E162" s="50" t="s">
        <v>53</v>
      </c>
      <c r="F162" s="51">
        <v>105</v>
      </c>
      <c r="G162" s="52">
        <v>15</v>
      </c>
      <c r="H162" s="52">
        <v>22</v>
      </c>
      <c r="I162" s="52">
        <v>14</v>
      </c>
      <c r="J162" s="52">
        <v>318</v>
      </c>
      <c r="K162" s="40" t="s">
        <v>68</v>
      </c>
      <c r="L162" s="42"/>
    </row>
    <row r="163" spans="1:12" ht="26.25" thickBot="1" x14ac:dyDescent="0.3">
      <c r="A163" s="23"/>
      <c r="B163" s="15"/>
      <c r="C163" s="11"/>
      <c r="D163" s="6" t="s">
        <v>29</v>
      </c>
      <c r="E163" s="50" t="s">
        <v>41</v>
      </c>
      <c r="F163" s="53">
        <v>150</v>
      </c>
      <c r="G163" s="52">
        <v>8.4</v>
      </c>
      <c r="H163" s="52">
        <v>10.8</v>
      </c>
      <c r="I163" s="52">
        <v>41</v>
      </c>
      <c r="J163" s="52">
        <v>303</v>
      </c>
      <c r="K163" s="43" t="s">
        <v>78</v>
      </c>
      <c r="L163" s="42"/>
    </row>
    <row r="164" spans="1:12" ht="26.25" thickBot="1" x14ac:dyDescent="0.3">
      <c r="A164" s="23"/>
      <c r="B164" s="15"/>
      <c r="C164" s="11"/>
      <c r="D164" s="7" t="s">
        <v>22</v>
      </c>
      <c r="E164" s="50" t="s">
        <v>50</v>
      </c>
      <c r="F164" s="53">
        <v>207</v>
      </c>
      <c r="G164" s="52">
        <v>0</v>
      </c>
      <c r="H164" s="52">
        <v>0</v>
      </c>
      <c r="I164" s="52">
        <v>14.9</v>
      </c>
      <c r="J164" s="52">
        <v>61</v>
      </c>
      <c r="K164" s="43" t="s">
        <v>82</v>
      </c>
      <c r="L164" s="42"/>
    </row>
    <row r="165" spans="1:12" ht="15.75" thickBot="1" x14ac:dyDescent="0.3">
      <c r="A165" s="23"/>
      <c r="B165" s="15"/>
      <c r="C165" s="11"/>
      <c r="D165" s="7" t="s">
        <v>23</v>
      </c>
      <c r="E165" s="50" t="s">
        <v>23</v>
      </c>
      <c r="F165" s="54">
        <v>25</v>
      </c>
      <c r="G165" s="52">
        <v>1.67</v>
      </c>
      <c r="H165" s="52">
        <v>0.3</v>
      </c>
      <c r="I165" s="52">
        <v>12.35</v>
      </c>
      <c r="J165" s="52">
        <v>58.9</v>
      </c>
      <c r="K165" s="43" t="s">
        <v>72</v>
      </c>
      <c r="L165" s="42"/>
    </row>
    <row r="166" spans="1:12" ht="15" x14ac:dyDescent="0.25">
      <c r="A166" s="24"/>
      <c r="B166" s="17"/>
      <c r="C166" s="8"/>
      <c r="D166" s="7" t="s">
        <v>24</v>
      </c>
      <c r="E166" s="50" t="s">
        <v>99</v>
      </c>
      <c r="F166" s="53">
        <v>150</v>
      </c>
      <c r="G166" s="52">
        <v>0.3</v>
      </c>
      <c r="H166" s="52">
        <v>0.2</v>
      </c>
      <c r="I166" s="52">
        <v>8.6</v>
      </c>
      <c r="J166" s="52">
        <v>40</v>
      </c>
      <c r="K166" s="43" t="s">
        <v>72</v>
      </c>
      <c r="L166" s="42"/>
    </row>
    <row r="167" spans="1:12" ht="15" x14ac:dyDescent="0.25">
      <c r="D167" s="6"/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6"/>
      <c r="E168" s="41"/>
      <c r="F168" s="42"/>
      <c r="G168" s="42"/>
      <c r="H168" s="42"/>
      <c r="I168" s="42"/>
      <c r="J168" s="42"/>
      <c r="K168" s="43"/>
      <c r="L168" s="19">
        <v>79.25</v>
      </c>
    </row>
    <row r="169" spans="1:12" ht="15.75" thickBot="1" x14ac:dyDescent="0.3">
      <c r="A169" s="23"/>
      <c r="B169" s="15"/>
      <c r="C169" s="11"/>
      <c r="D169" s="18" t="s">
        <v>31</v>
      </c>
      <c r="E169" s="9"/>
      <c r="F169" s="19">
        <f>SUM(F162:F168)</f>
        <v>637</v>
      </c>
      <c r="G169" s="19">
        <f t="shared" ref="G169:J169" si="59">SUM(G162:G168)</f>
        <v>25.37</v>
      </c>
      <c r="H169" s="19">
        <f t="shared" si="59"/>
        <v>33.299999999999997</v>
      </c>
      <c r="I169" s="19">
        <f t="shared" si="59"/>
        <v>90.85</v>
      </c>
      <c r="J169" s="19">
        <f t="shared" si="59"/>
        <v>780.9</v>
      </c>
      <c r="K169" s="25"/>
      <c r="L169" s="42"/>
    </row>
    <row r="170" spans="1:12" ht="15.75" thickBot="1" x14ac:dyDescent="0.3">
      <c r="A170" s="26">
        <f>A162</f>
        <v>2</v>
      </c>
      <c r="B170" s="13">
        <f>B162</f>
        <v>4</v>
      </c>
      <c r="C170" s="10" t="s">
        <v>25</v>
      </c>
      <c r="D170" s="7" t="s">
        <v>26</v>
      </c>
      <c r="E170" s="50"/>
      <c r="F170" s="53"/>
      <c r="G170" s="52"/>
      <c r="H170" s="52"/>
      <c r="I170" s="52"/>
      <c r="J170" s="52"/>
      <c r="K170" s="43"/>
      <c r="L170" s="42"/>
    </row>
    <row r="171" spans="1:12" ht="26.25" thickBot="1" x14ac:dyDescent="0.3">
      <c r="A171" s="23"/>
      <c r="B171" s="15"/>
      <c r="C171" s="11"/>
      <c r="D171" s="7" t="s">
        <v>27</v>
      </c>
      <c r="E171" s="50" t="s">
        <v>128</v>
      </c>
      <c r="F171" s="51">
        <v>252</v>
      </c>
      <c r="G171" s="52">
        <v>6.2</v>
      </c>
      <c r="H171" s="52">
        <v>5.6</v>
      </c>
      <c r="I171" s="52">
        <v>22.3</v>
      </c>
      <c r="J171" s="52">
        <v>167</v>
      </c>
      <c r="K171" s="43" t="s">
        <v>129</v>
      </c>
      <c r="L171" s="42"/>
    </row>
    <row r="172" spans="1:12" ht="15.75" thickBot="1" x14ac:dyDescent="0.3">
      <c r="A172" s="23"/>
      <c r="B172" s="15"/>
      <c r="C172" s="11"/>
      <c r="D172" s="7" t="s">
        <v>28</v>
      </c>
      <c r="E172" s="50" t="s">
        <v>86</v>
      </c>
      <c r="F172" s="53">
        <v>140</v>
      </c>
      <c r="G172" s="52">
        <v>33</v>
      </c>
      <c r="H172" s="52">
        <v>22.8</v>
      </c>
      <c r="I172" s="52">
        <v>0.8</v>
      </c>
      <c r="J172" s="52">
        <v>340</v>
      </c>
      <c r="K172" s="43" t="s">
        <v>84</v>
      </c>
      <c r="L172" s="42"/>
    </row>
    <row r="173" spans="1:12" ht="26.25" thickBot="1" x14ac:dyDescent="0.3">
      <c r="A173" s="23"/>
      <c r="B173" s="15"/>
      <c r="C173" s="11"/>
      <c r="D173" s="7" t="s">
        <v>29</v>
      </c>
      <c r="E173" s="50" t="s">
        <v>38</v>
      </c>
      <c r="F173" s="53">
        <v>150</v>
      </c>
      <c r="G173" s="52">
        <v>5.65</v>
      </c>
      <c r="H173" s="52">
        <v>0.67</v>
      </c>
      <c r="I173" s="52">
        <v>29.04</v>
      </c>
      <c r="J173" s="52">
        <v>144.9</v>
      </c>
      <c r="K173" s="43" t="s">
        <v>60</v>
      </c>
      <c r="L173" s="42"/>
    </row>
    <row r="174" spans="1:12" ht="26.25" thickBot="1" x14ac:dyDescent="0.3">
      <c r="A174" s="23"/>
      <c r="B174" s="15"/>
      <c r="C174" s="11"/>
      <c r="D174" s="7" t="s">
        <v>22</v>
      </c>
      <c r="E174" s="50" t="s">
        <v>111</v>
      </c>
      <c r="F174" s="53">
        <v>207</v>
      </c>
      <c r="G174" s="52">
        <v>3</v>
      </c>
      <c r="H174" s="52">
        <v>3</v>
      </c>
      <c r="I174" s="52">
        <v>22</v>
      </c>
      <c r="J174" s="52">
        <v>131</v>
      </c>
      <c r="K174" s="43" t="s">
        <v>80</v>
      </c>
      <c r="L174" s="42"/>
    </row>
    <row r="175" spans="1:12" ht="15.75" thickBot="1" x14ac:dyDescent="0.3">
      <c r="A175" s="23"/>
      <c r="B175" s="15"/>
      <c r="C175" s="11"/>
      <c r="D175" s="7" t="s">
        <v>23</v>
      </c>
      <c r="E175" s="50" t="s">
        <v>23</v>
      </c>
      <c r="F175" s="54">
        <v>20</v>
      </c>
      <c r="G175" s="52">
        <v>1.58</v>
      </c>
      <c r="H175" s="52">
        <v>0.2</v>
      </c>
      <c r="I175" s="52">
        <v>9.6199999999999992</v>
      </c>
      <c r="J175" s="52">
        <v>47.8</v>
      </c>
      <c r="K175" s="43" t="s">
        <v>72</v>
      </c>
      <c r="L175" s="42"/>
    </row>
    <row r="176" spans="1:12" ht="15" x14ac:dyDescent="0.25">
      <c r="A176" s="24"/>
      <c r="B176" s="17"/>
      <c r="C176" s="8"/>
      <c r="D176" s="7" t="s">
        <v>24</v>
      </c>
      <c r="E176" s="50" t="s">
        <v>99</v>
      </c>
      <c r="F176" s="53">
        <v>150</v>
      </c>
      <c r="G176" s="52">
        <v>0.3</v>
      </c>
      <c r="H176" s="52">
        <v>0.2</v>
      </c>
      <c r="I176" s="52">
        <v>8.6</v>
      </c>
      <c r="J176" s="52">
        <v>40</v>
      </c>
      <c r="K176" s="43" t="s">
        <v>72</v>
      </c>
      <c r="L176" s="42"/>
    </row>
    <row r="177" spans="1:12" ht="15.75" customHeight="1" x14ac:dyDescent="0.25">
      <c r="D177" s="6"/>
      <c r="E177" s="41"/>
      <c r="F177" s="42"/>
      <c r="G177" s="42"/>
      <c r="H177" s="42"/>
      <c r="I177" s="42"/>
      <c r="J177" s="42"/>
      <c r="K177" s="43"/>
      <c r="L177" s="42"/>
    </row>
    <row r="178" spans="1:12" ht="15" x14ac:dyDescent="0.25">
      <c r="D178" s="6"/>
      <c r="E178" s="41"/>
      <c r="F178" s="42"/>
      <c r="G178" s="42"/>
      <c r="H178" s="42"/>
      <c r="I178" s="42"/>
      <c r="J178" s="42"/>
      <c r="K178" s="43"/>
      <c r="L178" s="19">
        <v>79.25</v>
      </c>
    </row>
    <row r="179" spans="1:12" ht="15.75" thickBot="1" x14ac:dyDescent="0.3">
      <c r="A179" s="23"/>
      <c r="B179" s="15"/>
      <c r="C179" s="11"/>
      <c r="D179" s="18" t="s">
        <v>31</v>
      </c>
      <c r="E179" s="9"/>
      <c r="F179" s="19">
        <f>SUM(F170:F178)</f>
        <v>919</v>
      </c>
      <c r="G179" s="19">
        <f t="shared" ref="G179:J179" si="60">SUM(G170:G178)</f>
        <v>49.73</v>
      </c>
      <c r="H179" s="19">
        <f t="shared" si="60"/>
        <v>32.470000000000006</v>
      </c>
      <c r="I179" s="19">
        <f t="shared" si="60"/>
        <v>92.36</v>
      </c>
      <c r="J179" s="19">
        <f t="shared" si="60"/>
        <v>870.69999999999993</v>
      </c>
      <c r="K179" s="25"/>
      <c r="L179" s="32">
        <f t="shared" ref="J179:L180" si="61">L168+L178</f>
        <v>158.5</v>
      </c>
    </row>
    <row r="180" spans="1:12" ht="26.25" thickBot="1" x14ac:dyDescent="0.25">
      <c r="A180" s="29">
        <f>A162</f>
        <v>2</v>
      </c>
      <c r="B180" s="30">
        <f>B162</f>
        <v>4</v>
      </c>
      <c r="C180" s="63" t="s">
        <v>4</v>
      </c>
      <c r="D180" s="64"/>
      <c r="E180" s="31"/>
      <c r="F180" s="32">
        <f>F169+F179</f>
        <v>1556</v>
      </c>
      <c r="G180" s="32">
        <f t="shared" ref="G180" si="62">G169+G179</f>
        <v>75.099999999999994</v>
      </c>
      <c r="H180" s="32">
        <f t="shared" ref="H180" si="63">H169+H179</f>
        <v>65.77000000000001</v>
      </c>
      <c r="I180" s="32">
        <f t="shared" ref="I180" si="64">I169+I179</f>
        <v>183.20999999999998</v>
      </c>
      <c r="J180" s="32">
        <f t="shared" si="61"/>
        <v>1651.6</v>
      </c>
      <c r="K180" s="32"/>
      <c r="L180" s="39"/>
    </row>
    <row r="181" spans="1:12" ht="15.75" thickBot="1" x14ac:dyDescent="0.3">
      <c r="A181" s="20">
        <v>2</v>
      </c>
      <c r="B181" s="21">
        <v>5</v>
      </c>
      <c r="C181" s="22" t="s">
        <v>20</v>
      </c>
      <c r="D181" s="7" t="s">
        <v>26</v>
      </c>
      <c r="E181" s="50" t="s">
        <v>101</v>
      </c>
      <c r="F181" s="53">
        <v>40</v>
      </c>
      <c r="G181" s="52">
        <v>0.48</v>
      </c>
      <c r="H181" s="52">
        <v>0.06</v>
      </c>
      <c r="I181" s="52">
        <v>1.56</v>
      </c>
      <c r="J181" s="52">
        <v>8.4</v>
      </c>
      <c r="K181" s="43" t="s">
        <v>72</v>
      </c>
      <c r="L181" s="42"/>
    </row>
    <row r="182" spans="1:12" ht="25.5" x14ac:dyDescent="0.25">
      <c r="A182" s="23"/>
      <c r="B182" s="15"/>
      <c r="C182" s="11"/>
      <c r="D182" s="5" t="s">
        <v>21</v>
      </c>
      <c r="E182" s="50" t="s">
        <v>54</v>
      </c>
      <c r="F182" s="53">
        <v>200</v>
      </c>
      <c r="G182" s="52">
        <v>10</v>
      </c>
      <c r="H182" s="52">
        <v>13</v>
      </c>
      <c r="I182" s="52">
        <v>26</v>
      </c>
      <c r="J182" s="52">
        <v>258</v>
      </c>
      <c r="K182" s="40" t="s">
        <v>69</v>
      </c>
      <c r="L182" s="42"/>
    </row>
    <row r="183" spans="1:12" ht="15.75" thickBot="1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26.25" thickBot="1" x14ac:dyDescent="0.3">
      <c r="A184" s="23"/>
      <c r="B184" s="15"/>
      <c r="C184" s="11"/>
      <c r="D184" s="7" t="s">
        <v>22</v>
      </c>
      <c r="E184" s="50" t="s">
        <v>108</v>
      </c>
      <c r="F184" s="53">
        <v>200</v>
      </c>
      <c r="G184" s="52">
        <v>0.2</v>
      </c>
      <c r="H184" s="52">
        <v>0.05</v>
      </c>
      <c r="I184" s="52">
        <v>15.01</v>
      </c>
      <c r="J184" s="52">
        <v>187</v>
      </c>
      <c r="K184" s="43" t="s">
        <v>70</v>
      </c>
      <c r="L184" s="42"/>
    </row>
    <row r="185" spans="1:12" ht="15.75" customHeight="1" thickBot="1" x14ac:dyDescent="0.3">
      <c r="A185" s="24"/>
      <c r="B185" s="17"/>
      <c r="C185" s="8"/>
      <c r="D185" s="7" t="s">
        <v>23</v>
      </c>
      <c r="E185" s="50" t="s">
        <v>23</v>
      </c>
      <c r="F185" s="53">
        <v>20</v>
      </c>
      <c r="G185" s="52">
        <v>1.58</v>
      </c>
      <c r="H185" s="52">
        <v>0.2</v>
      </c>
      <c r="I185" s="52">
        <v>9.6199999999999992</v>
      </c>
      <c r="J185" s="52">
        <v>47.8</v>
      </c>
      <c r="K185" s="43" t="s">
        <v>72</v>
      </c>
      <c r="L185" s="42"/>
    </row>
    <row r="186" spans="1:12" ht="15" x14ac:dyDescent="0.25">
      <c r="D186" s="7" t="s">
        <v>24</v>
      </c>
      <c r="E186" s="50" t="s">
        <v>99</v>
      </c>
      <c r="F186" s="53">
        <v>200</v>
      </c>
      <c r="G186" s="52">
        <v>3</v>
      </c>
      <c r="H186" s="52">
        <v>0.2</v>
      </c>
      <c r="I186" s="52">
        <v>42</v>
      </c>
      <c r="J186" s="52">
        <v>178</v>
      </c>
      <c r="K186" s="43" t="s">
        <v>72</v>
      </c>
      <c r="L186" s="42"/>
    </row>
    <row r="187" spans="1:12" ht="15" x14ac:dyDescent="0.25">
      <c r="A187" s="23"/>
      <c r="B187" s="15"/>
      <c r="C187" s="11"/>
      <c r="D187" s="6"/>
      <c r="E187" s="41"/>
      <c r="F187" s="42"/>
      <c r="G187" s="42"/>
      <c r="H187" s="42"/>
      <c r="I187" s="42"/>
      <c r="J187" s="42"/>
      <c r="K187" s="43"/>
      <c r="L187" s="19">
        <v>79.25</v>
      </c>
    </row>
    <row r="188" spans="1:12" ht="15" x14ac:dyDescent="0.25">
      <c r="A188" s="23"/>
      <c r="B188" s="15"/>
      <c r="C188" s="11"/>
      <c r="D188" s="6"/>
      <c r="E188" s="41"/>
      <c r="F188" s="42"/>
      <c r="G188" s="42"/>
      <c r="H188" s="42"/>
      <c r="I188" s="42"/>
      <c r="J188" s="42"/>
      <c r="K188" s="43"/>
      <c r="L188" s="42"/>
    </row>
    <row r="189" spans="1:12" ht="15.75" thickBot="1" x14ac:dyDescent="0.3">
      <c r="A189" s="23"/>
      <c r="B189" s="15"/>
      <c r="C189" s="11"/>
      <c r="D189" s="18" t="s">
        <v>31</v>
      </c>
      <c r="E189" s="9"/>
      <c r="F189" s="19">
        <f>SUM(F181:F188)</f>
        <v>660</v>
      </c>
      <c r="G189" s="19">
        <f>SUM(G181:G188)</f>
        <v>15.26</v>
      </c>
      <c r="H189" s="19">
        <f>SUM(H181:H188)</f>
        <v>13.51</v>
      </c>
      <c r="I189" s="19">
        <f>SUM(I181:I188)</f>
        <v>94.19</v>
      </c>
      <c r="J189" s="19">
        <f>SUM(J181:J188)</f>
        <v>679.2</v>
      </c>
      <c r="K189" s="25"/>
      <c r="L189" s="42"/>
    </row>
    <row r="190" spans="1:12" ht="15.75" thickBot="1" x14ac:dyDescent="0.3">
      <c r="A190" s="26">
        <f>A181</f>
        <v>2</v>
      </c>
      <c r="B190" s="13">
        <f>B181</f>
        <v>5</v>
      </c>
      <c r="C190" s="10" t="s">
        <v>25</v>
      </c>
      <c r="D190" s="7" t="s">
        <v>26</v>
      </c>
      <c r="E190" s="50" t="s">
        <v>101</v>
      </c>
      <c r="F190" s="53">
        <v>50</v>
      </c>
      <c r="G190" s="52">
        <v>0.48</v>
      </c>
      <c r="H190" s="52">
        <v>0.06</v>
      </c>
      <c r="I190" s="52">
        <v>1.56</v>
      </c>
      <c r="J190" s="52">
        <v>8.4</v>
      </c>
      <c r="K190" s="43" t="s">
        <v>72</v>
      </c>
      <c r="L190" s="42"/>
    </row>
    <row r="191" spans="1:12" ht="26.25" thickBot="1" x14ac:dyDescent="0.3">
      <c r="A191" s="23"/>
      <c r="B191" s="15"/>
      <c r="C191" s="11"/>
      <c r="D191" s="7" t="s">
        <v>27</v>
      </c>
      <c r="E191" s="50" t="s">
        <v>130</v>
      </c>
      <c r="F191" s="51">
        <v>252</v>
      </c>
      <c r="G191" s="56">
        <v>2.5</v>
      </c>
      <c r="H191" s="52">
        <v>3</v>
      </c>
      <c r="I191" s="52">
        <v>18.3</v>
      </c>
      <c r="J191" s="52">
        <v>113</v>
      </c>
      <c r="K191" s="43" t="s">
        <v>76</v>
      </c>
      <c r="L191" s="42"/>
    </row>
    <row r="192" spans="1:12" ht="25.5" x14ac:dyDescent="0.25">
      <c r="A192" s="23"/>
      <c r="B192" s="15"/>
      <c r="C192" s="11"/>
      <c r="D192" s="7" t="s">
        <v>28</v>
      </c>
      <c r="E192" s="50" t="s">
        <v>55</v>
      </c>
      <c r="F192" s="53">
        <v>200</v>
      </c>
      <c r="G192" s="52">
        <v>12</v>
      </c>
      <c r="H192" s="52">
        <v>16</v>
      </c>
      <c r="I192" s="52">
        <v>16</v>
      </c>
      <c r="J192" s="52">
        <v>251</v>
      </c>
      <c r="K192" s="43" t="s">
        <v>81</v>
      </c>
      <c r="L192" s="42"/>
    </row>
    <row r="193" spans="1:12" ht="15.75" thickBot="1" x14ac:dyDescent="0.3">
      <c r="A193" s="23"/>
      <c r="B193" s="15"/>
      <c r="C193" s="11"/>
      <c r="D193" s="7" t="s">
        <v>29</v>
      </c>
      <c r="E193" s="41"/>
      <c r="F193" s="42"/>
      <c r="G193" s="42"/>
      <c r="H193" s="42"/>
      <c r="I193" s="42"/>
      <c r="J193" s="42"/>
      <c r="K193" s="43"/>
      <c r="L193" s="42"/>
    </row>
    <row r="194" spans="1:12" ht="26.25" thickBot="1" x14ac:dyDescent="0.3">
      <c r="A194" s="23"/>
      <c r="B194" s="15"/>
      <c r="C194" s="11"/>
      <c r="D194" s="7" t="s">
        <v>30</v>
      </c>
      <c r="E194" s="50" t="s">
        <v>90</v>
      </c>
      <c r="F194" s="53">
        <v>200</v>
      </c>
      <c r="G194" s="52">
        <v>0.6</v>
      </c>
      <c r="H194" s="52">
        <v>0</v>
      </c>
      <c r="I194" s="52">
        <v>35.4</v>
      </c>
      <c r="J194" s="52">
        <v>142</v>
      </c>
      <c r="K194" s="43" t="s">
        <v>62</v>
      </c>
      <c r="L194" s="42"/>
    </row>
    <row r="195" spans="1:12" ht="15.75" thickBot="1" x14ac:dyDescent="0.3">
      <c r="A195" s="24"/>
      <c r="B195" s="17"/>
      <c r="C195" s="8"/>
      <c r="D195" s="7" t="s">
        <v>23</v>
      </c>
      <c r="E195" s="50" t="s">
        <v>23</v>
      </c>
      <c r="F195" s="53">
        <v>20</v>
      </c>
      <c r="G195" s="52">
        <v>1.58</v>
      </c>
      <c r="H195" s="52">
        <v>0.2</v>
      </c>
      <c r="I195" s="52">
        <v>9.6199999999999992</v>
      </c>
      <c r="J195" s="52">
        <v>47.8</v>
      </c>
      <c r="K195" s="43" t="s">
        <v>72</v>
      </c>
      <c r="L195" s="42"/>
    </row>
    <row r="196" spans="1:12" ht="17.25" customHeight="1" x14ac:dyDescent="0.25">
      <c r="D196" s="7"/>
      <c r="E196" s="50"/>
      <c r="F196" s="53"/>
      <c r="G196" s="52"/>
      <c r="H196" s="52"/>
      <c r="I196" s="52"/>
      <c r="J196" s="52"/>
      <c r="K196" s="43"/>
      <c r="L196" s="42"/>
    </row>
    <row r="197" spans="1:12" ht="12.75" customHeight="1" x14ac:dyDescent="0.25">
      <c r="D197" s="61" t="s">
        <v>24</v>
      </c>
      <c r="E197" s="59" t="s">
        <v>99</v>
      </c>
      <c r="F197" s="60">
        <v>150</v>
      </c>
      <c r="G197" s="62">
        <v>0.3</v>
      </c>
      <c r="H197" s="62">
        <v>0</v>
      </c>
      <c r="I197" s="62">
        <v>8.6</v>
      </c>
      <c r="J197" s="62">
        <v>40</v>
      </c>
      <c r="K197" s="43" t="s">
        <v>72</v>
      </c>
      <c r="L197" s="19">
        <v>79.25</v>
      </c>
    </row>
    <row r="198" spans="1:12" ht="15.75" thickBot="1" x14ac:dyDescent="0.3">
      <c r="D198" s="6"/>
      <c r="E198" s="41"/>
      <c r="F198" s="42"/>
      <c r="G198" s="42"/>
      <c r="H198" s="42"/>
      <c r="I198" s="42"/>
      <c r="J198" s="42"/>
      <c r="K198" s="43"/>
      <c r="L198" s="32">
        <f t="shared" ref="J198:L200" si="65">L187+L197</f>
        <v>158.5</v>
      </c>
    </row>
    <row r="199" spans="1:12" ht="15.75" thickBot="1" x14ac:dyDescent="0.3">
      <c r="D199" s="18" t="s">
        <v>31</v>
      </c>
      <c r="E199" s="9"/>
      <c r="F199" s="19">
        <f>SUM(F190:F198)</f>
        <v>872</v>
      </c>
      <c r="G199" s="19">
        <f t="shared" ref="G199:J199" si="66">SUM(G190:G198)</f>
        <v>17.46</v>
      </c>
      <c r="H199" s="19">
        <f t="shared" si="66"/>
        <v>19.259999999999998</v>
      </c>
      <c r="I199" s="19">
        <f t="shared" si="66"/>
        <v>89.47999999999999</v>
      </c>
      <c r="J199" s="19">
        <f t="shared" si="66"/>
        <v>602.19999999999993</v>
      </c>
      <c r="K199" s="25"/>
      <c r="L199" s="34">
        <f>(L24+L44+L63+L83+L103+L122+L141+L160+L179+L198)/(IF(L24=0,0,1)+IF(L44=0,0,1)+IF(L63=0,0,1)+IF(L83=0,0,1)+IF(L103=0,0,1)+IF(L122=0,0,1)+IF(L141=0,0,1)+IF(L160=0,0,1)+IF(L179=0,0,1)+IF(L198=0,0,1))</f>
        <v>158.5</v>
      </c>
    </row>
    <row r="200" spans="1:12" ht="26.25" thickBot="1" x14ac:dyDescent="0.25">
      <c r="A200" s="29">
        <f>A181</f>
        <v>2</v>
      </c>
      <c r="B200" s="30">
        <f>B181</f>
        <v>5</v>
      </c>
      <c r="C200" s="63" t="s">
        <v>4</v>
      </c>
      <c r="D200" s="64"/>
      <c r="E200" s="31"/>
      <c r="F200" s="32">
        <f>F189+F199</f>
        <v>1532</v>
      </c>
      <c r="G200" s="32">
        <f t="shared" ref="G200" si="67">G189+G199</f>
        <v>32.72</v>
      </c>
      <c r="H200" s="32">
        <f t="shared" ref="H200" si="68">H189+H199</f>
        <v>32.769999999999996</v>
      </c>
      <c r="I200" s="32">
        <f t="shared" ref="I200" si="69">I189+I199</f>
        <v>183.67</v>
      </c>
      <c r="J200" s="32">
        <f t="shared" si="65"/>
        <v>1281.4000000000001</v>
      </c>
      <c r="K200" s="32"/>
    </row>
    <row r="201" spans="1:12" ht="63" customHeight="1" thickBot="1" x14ac:dyDescent="0.25">
      <c r="A201" s="27"/>
      <c r="B201" s="28"/>
      <c r="C201" s="65" t="s">
        <v>5</v>
      </c>
      <c r="D201" s="65"/>
      <c r="E201" s="65"/>
      <c r="F201" s="34">
        <f>(F24+F44+F63+F83+F103+F122+F142+F161+F180+F200)/(IF(F24=0,0,1)+IF(F44=0,0,1)+IF(F63=0,0,1)+IF(F83=0,0,1)+IF(F103=0,0,1)+IF(F122=0,0,1)+IF(F142=0,0,1)+IF(F161=0,0,1)+IF(F180=0,0,1)+IF(F200=0,0,1))</f>
        <v>1312.4</v>
      </c>
      <c r="G201" s="34">
        <f>(G24+G44+G63+G83+G103+G122+G142+G161+G180+G200)/(IF(G24=0,0,1)+IF(G44=0,0,1)+IF(G63=0,0,1)+IF(G83=0,0,1)+IF(G103=0,0,1)+IF(G122=0,0,1)+IF(G142=0,0,1)+IF(G161=0,0,1)+IF(G180=0,0,1)+IF(G200=0,0,1))</f>
        <v>53.602000000000011</v>
      </c>
      <c r="H201" s="34">
        <f>(H24+H44+H63+H83+H103+H122+H142+H161+H180+H200)/(IF(H24=0,0,1)+IF(H44=0,0,1)+IF(H63=0,0,1)+IF(H83=0,0,1)+IF(H103=0,0,1)+IF(H122=0,0,1)+IF(H142=0,0,1)+IF(H161=0,0,1)+IF(H180=0,0,1)+IF(H200=0,0,1))</f>
        <v>47.261000000000003</v>
      </c>
      <c r="I201" s="34">
        <f>(I24+I44+I63+I83+I103+I122+I142+I161+I180+I200)/(IF(I24=0,0,1)+IF(I44=0,0,1)+IF(I63=0,0,1)+IF(I83=0,0,1)+IF(I103=0,0,1)+IF(I122=0,0,1)+IF(I142=0,0,1)+IF(I161=0,0,1)+IF(I180=0,0,1)+IF(I200=0,0,1))</f>
        <v>173.23600000000002</v>
      </c>
      <c r="J201" s="34">
        <f>(J24+J44+J63+J83+J103+J122+J142+J161+J180+J200)/(IF(J24=0,0,1)+IF(J44=0,0,1)+IF(J63=0,0,1)+IF(J83=0,0,1)+IF(J103=0,0,1)+IF(J122=0,0,1)+IF(J142=0,0,1)+IF(J161=0,0,1)+IF(J180=0,0,1)+IF(J200=0,0,1))</f>
        <v>1310.1839999999997</v>
      </c>
      <c r="K201" s="34"/>
    </row>
  </sheetData>
  <mergeCells count="6">
    <mergeCell ref="C1:E1"/>
    <mergeCell ref="H1:K1"/>
    <mergeCell ref="H2:K2"/>
    <mergeCell ref="C44:D44"/>
    <mergeCell ref="C63:D63"/>
    <mergeCell ref="C24:D24"/>
  </mergeCells>
  <pageMargins left="0.25" right="0.25" top="0.75" bottom="0.75" header="0.3" footer="0.3"/>
  <pageSetup paperSize="9" scale="98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Frddy</cp:lastModifiedBy>
  <cp:lastPrinted>2025-01-22T04:15:25Z</cp:lastPrinted>
  <dcterms:created xsi:type="dcterms:W3CDTF">2022-05-16T14:23:56Z</dcterms:created>
  <dcterms:modified xsi:type="dcterms:W3CDTF">2025-01-22T04:22:52Z</dcterms:modified>
</cp:coreProperties>
</file>